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60" yWindow="30" windowWidth="14355" windowHeight="6210"/>
  </bookViews>
  <sheets>
    <sheet name="Sheet1" sheetId="1" r:id="rId1"/>
    <sheet name="Sheet2" sheetId="2" r:id="rId2"/>
    <sheet name="Sheet3" sheetId="3" r:id="rId3"/>
  </sheets>
  <definedNames>
    <definedName name="X">OFFSET(Sheet1!$D$14,0,0,COUNT(Sheet1!$D:$D),1)</definedName>
    <definedName name="Y">OFFSET(Sheet1!$E$14,0,0,COUNT(Sheet1!$E:$E),1)</definedName>
  </definedNames>
  <calcPr calcId="144525"/>
</workbook>
</file>

<file path=xl/calcChain.xml><?xml version="1.0" encoding="utf-8"?>
<calcChain xmlns="http://schemas.openxmlformats.org/spreadsheetml/2006/main">
  <c r="H22" i="1" l="1"/>
  <c r="J25" i="1" l="1"/>
  <c r="H25" i="1"/>
  <c r="J21" i="1" l="1"/>
  <c r="H21" i="1"/>
  <c r="I17" i="1" l="1"/>
  <c r="I15" i="1"/>
  <c r="I13" i="1"/>
  <c r="J31" i="1" l="1"/>
  <c r="J30" i="1"/>
  <c r="J28" i="1"/>
  <c r="J27" i="1"/>
  <c r="H28" i="1"/>
  <c r="H31" i="1"/>
  <c r="H30" i="1"/>
  <c r="H27" i="1"/>
  <c r="J24" i="1"/>
  <c r="H24" i="1"/>
  <c r="J23" i="1"/>
  <c r="H23" i="1"/>
  <c r="J22" i="1"/>
</calcChain>
</file>

<file path=xl/sharedStrings.xml><?xml version="1.0" encoding="utf-8"?>
<sst xmlns="http://schemas.openxmlformats.org/spreadsheetml/2006/main" count="31" uniqueCount="31">
  <si>
    <t>Results:</t>
  </si>
  <si>
    <t>www.markets-international.com                                             Copyright:  Markets International Ltd</t>
  </si>
  <si>
    <t>X</t>
  </si>
  <si>
    <t>Y</t>
  </si>
  <si>
    <t>Correlation between X and Y</t>
  </si>
  <si>
    <t>Covariance of X and Y</t>
  </si>
  <si>
    <t>Estimated covariance of X and Y</t>
  </si>
  <si>
    <t>Notes:</t>
  </si>
  <si>
    <t>Number of data</t>
  </si>
  <si>
    <t>Arithmetic mean</t>
  </si>
  <si>
    <t>Geometric mean</t>
  </si>
  <si>
    <t>Median</t>
  </si>
  <si>
    <t>Mode</t>
  </si>
  <si>
    <t>Standard deviation</t>
  </si>
  <si>
    <t>Variance</t>
  </si>
  <si>
    <t>Estimated standard deviation</t>
  </si>
  <si>
    <t>Estimated variance</t>
  </si>
  <si>
    <t xml:space="preserve">   The following assume that this is the entire population of data:</t>
  </si>
  <si>
    <t xml:space="preserve">   The following assume that this is only a sample of the entire population of data:</t>
  </si>
  <si>
    <t xml:space="preserve">   The following assumes that this is the entire population of data:</t>
  </si>
  <si>
    <t xml:space="preserve">   The following assumes that this is only a sample of the entire population of data:</t>
  </si>
  <si>
    <t>Do the same for Y; the two columns must have the same number of entries.</t>
  </si>
  <si>
    <t xml:space="preserve">      </t>
  </si>
  <si>
    <t xml:space="preserve">                                                     X                                       Y</t>
  </si>
  <si>
    <t xml:space="preserve">                             Input:</t>
  </si>
  <si>
    <r>
      <t xml:space="preserve">Delete </t>
    </r>
    <r>
      <rPr>
        <b/>
        <u/>
        <sz val="11"/>
        <color theme="1"/>
        <rFont val="Calibri"/>
        <family val="2"/>
        <scheme val="minor"/>
      </rPr>
      <t>ALL</t>
    </r>
    <r>
      <rPr>
        <sz val="11"/>
        <color theme="1"/>
        <rFont val="Calibri"/>
        <family val="2"/>
        <scheme val="minor"/>
      </rPr>
      <t xml:space="preserve"> existing input data for X and Y before entry (highlight columns D and E and hit the delete button)</t>
    </r>
  </si>
  <si>
    <t>Linear regression analysis:</t>
  </si>
  <si>
    <t>Correlation and covariance</t>
  </si>
  <si>
    <t>See graph below</t>
  </si>
  <si>
    <t xml:space="preserve">Markets International Ltd gives no warranty of any kind as to the accuracy, usefulness or safety of this spreadsheet.
All copyright belongs to Markets International Ltd. and usage is strictly limited to your personal use only
You may not distribute or publish any part of the spreadsheet in any way.
Anyone using this spreadsheet agrees to these terms and conditions by so doing.
</t>
  </si>
  <si>
    <t>Type or paste all the numbers for X in a column immediatelybeneath 'X', with no blanks.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</si>
</sst>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0.00_-;\-&quot;£&quot;* #,##0.00_-;_-&quot;£&quot;* &quot;-&quot;??_-;_-@_-"/>
  </numFmts>
  <fonts count="16" x14ac:knownFonts="1">
    <font>
      <sz val="11"/>
      <color theme="1"/>
      <name val="Calibri"/>
      <family val="2"/>
      <scheme val="minor"/>
    </font>
    <font>
      <b/>
      <u/>
      <sz val="11"/>
      <color theme="1"/>
      <name val="Calibri"/>
      <family val="2"/>
      <scheme val="minor"/>
    </font>
    <font>
      <sz val="11"/>
      <color rgb="FF3F3F76"/>
      <name val="Calibri"/>
      <family val="2"/>
      <scheme val="minor"/>
    </font>
    <font>
      <b/>
      <u/>
      <sz val="16"/>
      <color theme="1"/>
      <name val="Calibri"/>
      <family val="2"/>
      <scheme val="minor"/>
    </font>
    <font>
      <b/>
      <sz val="11"/>
      <color rgb="FFFF0000"/>
      <name val="Calibri"/>
      <family val="2"/>
      <scheme val="minor"/>
    </font>
    <font>
      <sz val="11"/>
      <color theme="1"/>
      <name val="Calibri"/>
      <family val="2"/>
      <scheme val="minor"/>
    </font>
    <font>
      <sz val="11"/>
      <name val="Calibri"/>
      <family val="2"/>
      <scheme val="minor"/>
    </font>
    <font>
      <b/>
      <sz val="16"/>
      <color rgb="FFFF0000"/>
      <name val="Calibri"/>
      <family val="2"/>
      <scheme val="minor"/>
    </font>
    <font>
      <sz val="11"/>
      <color theme="10"/>
      <name val="Calibri"/>
      <family val="2"/>
      <scheme val="minor"/>
    </font>
    <font>
      <sz val="11"/>
      <color rgb="FF0070C0"/>
      <name val="Calibri"/>
      <family val="2"/>
      <scheme val="minor"/>
    </font>
    <font>
      <i/>
      <sz val="11"/>
      <name val="Calibri"/>
      <family val="2"/>
      <scheme val="minor"/>
    </font>
    <font>
      <b/>
      <sz val="14"/>
      <name val="Calibri"/>
      <family val="2"/>
      <scheme val="minor"/>
    </font>
    <font>
      <b/>
      <sz val="11"/>
      <color theme="1"/>
      <name val="Calibri"/>
      <family val="2"/>
      <scheme val="minor"/>
    </font>
    <font>
      <b/>
      <sz val="11"/>
      <name val="Calibri"/>
      <family val="2"/>
      <scheme val="minor"/>
    </font>
    <font>
      <b/>
      <sz val="14"/>
      <color rgb="FF0070C0"/>
      <name val="Calibri"/>
      <family val="2"/>
      <scheme val="minor"/>
    </font>
    <font>
      <b/>
      <sz val="11"/>
      <color rgb="FF0070C0"/>
      <name val="Calibri"/>
      <family val="2"/>
      <scheme val="minor"/>
    </font>
  </fonts>
  <fills count="7">
    <fill>
      <patternFill patternType="none"/>
    </fill>
    <fill>
      <patternFill patternType="gray125"/>
    </fill>
    <fill>
      <patternFill patternType="solid">
        <fgColor rgb="FFFFCC99"/>
      </patternFill>
    </fill>
    <fill>
      <patternFill patternType="solid">
        <fgColor theme="0" tint="-4.9989318521683403E-2"/>
        <bgColor indexed="64"/>
      </patternFill>
    </fill>
    <fill>
      <patternFill patternType="solid">
        <fgColor theme="3" tint="0.79998168889431442"/>
        <bgColor indexed="64"/>
      </patternFill>
    </fill>
    <fill>
      <patternFill patternType="solid">
        <fgColor rgb="FFFFFF00"/>
        <bgColor indexed="64"/>
      </patternFill>
    </fill>
    <fill>
      <patternFill patternType="solid">
        <fgColor theme="9" tint="0.79998168889431442"/>
        <bgColor indexed="64"/>
      </patternFill>
    </fill>
  </fills>
  <borders count="13">
    <border>
      <left/>
      <right/>
      <top/>
      <bottom/>
      <diagonal/>
    </border>
    <border>
      <left style="thin">
        <color rgb="FF7F7F7F"/>
      </left>
      <right style="thin">
        <color rgb="FF7F7F7F"/>
      </right>
      <top style="thin">
        <color rgb="FF7F7F7F"/>
      </top>
      <bottom style="thin">
        <color rgb="FF7F7F7F"/>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DashDotDot">
        <color indexed="64"/>
      </left>
      <right/>
      <top/>
      <bottom/>
      <diagonal/>
    </border>
    <border>
      <left/>
      <right style="mediumDashDotDot">
        <color indexed="64"/>
      </right>
      <top/>
      <bottom/>
      <diagonal/>
    </border>
  </borders>
  <cellStyleXfs count="12">
    <xf numFmtId="0" fontId="0" fillId="0" borderId="0"/>
    <xf numFmtId="0" fontId="2" fillId="2" borderId="1" applyNumberFormat="0" applyAlignment="0" applyProtection="0"/>
    <xf numFmtId="0" fontId="4" fillId="4" borderId="0"/>
    <xf numFmtId="0" fontId="7" fillId="3" borderId="0"/>
    <xf numFmtId="0" fontId="5" fillId="3" borderId="0"/>
    <xf numFmtId="0" fontId="10" fillId="3" borderId="0"/>
    <xf numFmtId="0" fontId="11" fillId="3" borderId="10" applyBorder="0"/>
    <xf numFmtId="0" fontId="9" fillId="4" borderId="0">
      <protection locked="0"/>
    </xf>
    <xf numFmtId="0" fontId="3" fillId="3" borderId="0"/>
    <xf numFmtId="0" fontId="8" fillId="3" borderId="0"/>
    <xf numFmtId="44" fontId="5" fillId="0" borderId="0" applyFont="0" applyFill="0" applyBorder="0" applyAlignment="0" applyProtection="0"/>
    <xf numFmtId="0" fontId="6" fillId="4" borderId="0"/>
  </cellStyleXfs>
  <cellXfs count="87">
    <xf numFmtId="0" fontId="0" fillId="0" borderId="0" xfId="0"/>
    <xf numFmtId="0" fontId="12" fillId="5" borderId="2" xfId="0" applyFont="1" applyFill="1" applyBorder="1" applyProtection="1"/>
    <xf numFmtId="0" fontId="0" fillId="5" borderId="5" xfId="0" applyFont="1" applyFill="1" applyBorder="1" applyProtection="1"/>
    <xf numFmtId="0" fontId="0" fillId="5" borderId="7" xfId="0" applyFont="1" applyFill="1" applyBorder="1" applyProtection="1"/>
    <xf numFmtId="0" fontId="4" fillId="4" borderId="0" xfId="2" applyNumberFormat="1" applyFill="1" applyBorder="1" applyProtection="1"/>
    <xf numFmtId="0" fontId="4" fillId="4" borderId="0" xfId="2" applyNumberFormat="1" applyFill="1" applyBorder="1" applyAlignment="1" applyProtection="1">
      <alignment horizontal="right"/>
    </xf>
    <xf numFmtId="0" fontId="4" fillId="4" borderId="6" xfId="2" applyNumberFormat="1" applyFill="1" applyBorder="1" applyProtection="1"/>
    <xf numFmtId="0" fontId="11" fillId="3" borderId="0" xfId="6" applyFill="1" applyBorder="1" applyAlignment="1" applyProtection="1">
      <alignment horizontal="left"/>
    </xf>
    <xf numFmtId="0" fontId="9" fillId="3" borderId="0" xfId="0" applyFont="1" applyFill="1" applyProtection="1">
      <protection locked="0"/>
    </xf>
    <xf numFmtId="0" fontId="9" fillId="3" borderId="0" xfId="0" applyFont="1" applyFill="1" applyBorder="1" applyProtection="1">
      <protection locked="0"/>
    </xf>
    <xf numFmtId="0" fontId="9" fillId="4" borderId="0" xfId="4" applyFont="1" applyFill="1" applyBorder="1" applyAlignment="1" applyProtection="1">
      <alignment horizontal="right"/>
      <protection locked="0"/>
    </xf>
    <xf numFmtId="0" fontId="9" fillId="0" borderId="0" xfId="0" applyFont="1" applyProtection="1">
      <protection locked="0"/>
    </xf>
    <xf numFmtId="0" fontId="9" fillId="0" borderId="0" xfId="4" applyFont="1" applyFill="1" applyBorder="1" applyAlignment="1" applyProtection="1">
      <alignment horizontal="right"/>
      <protection locked="0"/>
    </xf>
    <xf numFmtId="0" fontId="4" fillId="4" borderId="6" xfId="2" applyNumberFormat="1" applyFill="1" applyBorder="1" applyAlignment="1" applyProtection="1">
      <alignment horizontal="right"/>
    </xf>
    <xf numFmtId="0" fontId="12" fillId="4" borderId="0" xfId="4" applyFont="1" applyFill="1" applyBorder="1" applyAlignment="1" applyProtection="1">
      <alignment horizontal="right"/>
    </xf>
    <xf numFmtId="0" fontId="4" fillId="4" borderId="3" xfId="2" applyNumberFormat="1" applyFill="1" applyBorder="1" applyProtection="1"/>
    <xf numFmtId="0" fontId="12" fillId="4" borderId="6" xfId="4" applyFont="1" applyFill="1" applyBorder="1" applyAlignment="1" applyProtection="1">
      <alignment horizontal="right"/>
    </xf>
    <xf numFmtId="0" fontId="12" fillId="0" borderId="0" xfId="0" applyFont="1" applyProtection="1"/>
    <xf numFmtId="0" fontId="0" fillId="0" borderId="0" xfId="0" applyProtection="1"/>
    <xf numFmtId="0" fontId="0" fillId="5" borderId="3" xfId="0" applyFill="1" applyBorder="1" applyProtection="1"/>
    <xf numFmtId="0" fontId="0" fillId="5" borderId="4" xfId="0" applyFill="1" applyBorder="1" applyProtection="1"/>
    <xf numFmtId="0" fontId="0" fillId="5" borderId="0" xfId="0" applyFill="1" applyBorder="1" applyProtection="1"/>
    <xf numFmtId="0" fontId="0" fillId="5" borderId="6" xfId="0" applyFill="1" applyBorder="1" applyProtection="1"/>
    <xf numFmtId="0" fontId="4" fillId="5" borderId="0" xfId="0" applyFont="1" applyFill="1" applyBorder="1" applyProtection="1"/>
    <xf numFmtId="0" fontId="0" fillId="5" borderId="8" xfId="0" applyFill="1" applyBorder="1" applyProtection="1"/>
    <xf numFmtId="0" fontId="0" fillId="5" borderId="9" xfId="0" applyFill="1" applyBorder="1" applyProtection="1"/>
    <xf numFmtId="0" fontId="0" fillId="0" borderId="0" xfId="0" applyFont="1" applyProtection="1"/>
    <xf numFmtId="0" fontId="3" fillId="3" borderId="5" xfId="8" applyBorder="1" applyProtection="1"/>
    <xf numFmtId="0" fontId="3" fillId="3" borderId="0" xfId="8" applyBorder="1" applyProtection="1"/>
    <xf numFmtId="0" fontId="0" fillId="3" borderId="0" xfId="0" applyFont="1" applyFill="1" applyProtection="1"/>
    <xf numFmtId="0" fontId="5" fillId="3" borderId="0" xfId="4" applyBorder="1" applyProtection="1"/>
    <xf numFmtId="0" fontId="0" fillId="3" borderId="4" xfId="0" applyFill="1" applyBorder="1" applyProtection="1"/>
    <xf numFmtId="0" fontId="0" fillId="3" borderId="5" xfId="0" applyFont="1" applyFill="1" applyBorder="1" applyProtection="1"/>
    <xf numFmtId="0" fontId="0" fillId="3" borderId="0" xfId="0" applyFont="1" applyFill="1" applyBorder="1" applyProtection="1"/>
    <xf numFmtId="0" fontId="7" fillId="3" borderId="0" xfId="3" applyBorder="1" applyProtection="1"/>
    <xf numFmtId="0" fontId="0" fillId="3" borderId="6" xfId="0" applyFill="1" applyBorder="1" applyProtection="1"/>
    <xf numFmtId="0" fontId="1" fillId="3" borderId="0" xfId="4" applyFont="1" applyBorder="1" applyAlignment="1" applyProtection="1">
      <alignment horizontal="right"/>
    </xf>
    <xf numFmtId="0" fontId="5" fillId="3" borderId="0" xfId="4" applyFill="1" applyBorder="1" applyProtection="1"/>
    <xf numFmtId="0" fontId="11" fillId="3" borderId="0" xfId="6" applyFill="1" applyBorder="1" applyAlignment="1" applyProtection="1">
      <alignment horizontal="right"/>
    </xf>
    <xf numFmtId="0" fontId="0" fillId="3" borderId="0" xfId="0" applyFill="1" applyBorder="1" applyProtection="1"/>
    <xf numFmtId="0" fontId="12" fillId="3" borderId="5" xfId="0" applyFont="1" applyFill="1" applyBorder="1" applyProtection="1"/>
    <xf numFmtId="0" fontId="13" fillId="4" borderId="0" xfId="11" applyFont="1" applyFill="1" applyBorder="1" applyProtection="1"/>
    <xf numFmtId="0" fontId="5" fillId="3" borderId="0" xfId="4" applyBorder="1" applyAlignment="1" applyProtection="1">
      <alignment horizontal="right"/>
    </xf>
    <xf numFmtId="0" fontId="6" fillId="4" borderId="2" xfId="11" applyFill="1" applyBorder="1" applyProtection="1"/>
    <xf numFmtId="0" fontId="0" fillId="4" borderId="3" xfId="0" applyFill="1" applyBorder="1" applyProtection="1"/>
    <xf numFmtId="0" fontId="5" fillId="4" borderId="4" xfId="4" applyFill="1" applyBorder="1" applyProtection="1"/>
    <xf numFmtId="0" fontId="0" fillId="3" borderId="5" xfId="0" applyFill="1" applyBorder="1" applyProtection="1"/>
    <xf numFmtId="0" fontId="0" fillId="4" borderId="0" xfId="0" applyFill="1" applyBorder="1" applyProtection="1"/>
    <xf numFmtId="0" fontId="10" fillId="4" borderId="5" xfId="11" applyFont="1" applyFill="1" applyBorder="1" applyProtection="1"/>
    <xf numFmtId="0" fontId="5" fillId="4" borderId="6" xfId="4" applyFill="1" applyBorder="1" applyProtection="1"/>
    <xf numFmtId="0" fontId="6" fillId="4" borderId="5" xfId="11" applyFill="1" applyBorder="1" applyProtection="1"/>
    <xf numFmtId="0" fontId="4" fillId="4" borderId="0" xfId="0" applyFont="1" applyFill="1" applyBorder="1" applyAlignment="1" applyProtection="1">
      <alignment horizontal="right"/>
    </xf>
    <xf numFmtId="0" fontId="0" fillId="4" borderId="5" xfId="0" applyFill="1" applyBorder="1" applyProtection="1"/>
    <xf numFmtId="0" fontId="10" fillId="3" borderId="0" xfId="5" applyFont="1" applyFill="1" applyBorder="1" applyProtection="1"/>
    <xf numFmtId="0" fontId="4" fillId="4" borderId="0" xfId="0" applyFont="1" applyFill="1" applyBorder="1" applyProtection="1"/>
    <xf numFmtId="0" fontId="4" fillId="4" borderId="6" xfId="4" applyFont="1" applyFill="1" applyBorder="1" applyProtection="1"/>
    <xf numFmtId="0" fontId="5" fillId="3" borderId="0" xfId="4" applyFill="1" applyBorder="1" applyAlignment="1" applyProtection="1">
      <alignment horizontal="right"/>
    </xf>
    <xf numFmtId="0" fontId="5" fillId="4" borderId="5" xfId="4" applyFill="1" applyBorder="1" applyProtection="1"/>
    <xf numFmtId="0" fontId="5" fillId="4" borderId="0" xfId="4" applyFill="1" applyBorder="1" applyProtection="1"/>
    <xf numFmtId="0" fontId="0" fillId="4" borderId="6" xfId="0" applyFill="1" applyBorder="1" applyProtection="1"/>
    <xf numFmtId="0" fontId="8" fillId="3" borderId="0" xfId="9" applyBorder="1" applyProtection="1"/>
    <xf numFmtId="0" fontId="0" fillId="4" borderId="7" xfId="0" applyFill="1" applyBorder="1" applyProtection="1"/>
    <xf numFmtId="0" fontId="0" fillId="4" borderId="8" xfId="0" applyFill="1" applyBorder="1" applyProtection="1"/>
    <xf numFmtId="0" fontId="0" fillId="4" borderId="9" xfId="0" applyFill="1" applyBorder="1" applyProtection="1"/>
    <xf numFmtId="0" fontId="8" fillId="3" borderId="8" xfId="9" applyFill="1" applyBorder="1" applyProtection="1"/>
    <xf numFmtId="0" fontId="5" fillId="3" borderId="8" xfId="4" applyFill="1" applyBorder="1" applyProtection="1"/>
    <xf numFmtId="0" fontId="0" fillId="3" borderId="8" xfId="0" applyFill="1" applyBorder="1" applyProtection="1"/>
    <xf numFmtId="0" fontId="0" fillId="3" borderId="9" xfId="0" applyFill="1" applyBorder="1" applyProtection="1"/>
    <xf numFmtId="0" fontId="0" fillId="0" borderId="0" xfId="0" applyFill="1" applyProtection="1"/>
    <xf numFmtId="0" fontId="5" fillId="0" borderId="11" xfId="4" applyFill="1" applyBorder="1" applyAlignment="1" applyProtection="1">
      <alignment horizontal="right"/>
    </xf>
    <xf numFmtId="0" fontId="5" fillId="0" borderId="0" xfId="4" applyFill="1" applyBorder="1" applyAlignment="1" applyProtection="1">
      <alignment horizontal="right"/>
    </xf>
    <xf numFmtId="0" fontId="5" fillId="0" borderId="12" xfId="4" applyFill="1" applyBorder="1" applyAlignment="1" applyProtection="1">
      <alignment horizontal="right"/>
    </xf>
    <xf numFmtId="0" fontId="9" fillId="5" borderId="3" xfId="0" applyFont="1" applyFill="1" applyBorder="1" applyProtection="1">
      <protection locked="0"/>
    </xf>
    <xf numFmtId="0" fontId="9" fillId="5" borderId="0" xfId="0" applyFont="1" applyFill="1" applyBorder="1" applyProtection="1">
      <protection locked="0"/>
    </xf>
    <xf numFmtId="0" fontId="9" fillId="5" borderId="8" xfId="0" applyFont="1" applyFill="1" applyBorder="1" applyProtection="1">
      <protection locked="0"/>
    </xf>
    <xf numFmtId="0" fontId="14" fillId="3" borderId="0" xfId="6" applyFont="1" applyBorder="1" applyAlignment="1" applyProtection="1">
      <alignment horizontal="right"/>
      <protection locked="0"/>
    </xf>
    <xf numFmtId="0" fontId="15" fillId="4" borderId="0" xfId="4" applyFont="1" applyFill="1" applyBorder="1" applyAlignment="1" applyProtection="1">
      <alignment horizontal="right"/>
      <protection locked="0"/>
    </xf>
    <xf numFmtId="0" fontId="12" fillId="6" borderId="2" xfId="0" applyFont="1" applyFill="1" applyBorder="1" applyAlignment="1" applyProtection="1">
      <alignment horizontal="center" vertical="top" wrapText="1"/>
    </xf>
    <xf numFmtId="0" fontId="12" fillId="6" borderId="3" xfId="0" applyFont="1" applyFill="1" applyBorder="1" applyAlignment="1" applyProtection="1">
      <alignment horizontal="center" vertical="top" wrapText="1"/>
    </xf>
    <xf numFmtId="0" fontId="12" fillId="6" borderId="4" xfId="0" applyFont="1" applyFill="1" applyBorder="1" applyAlignment="1" applyProtection="1">
      <alignment horizontal="center" vertical="top" wrapText="1"/>
    </xf>
    <xf numFmtId="0" fontId="12" fillId="6" borderId="5" xfId="0" applyFont="1" applyFill="1" applyBorder="1" applyAlignment="1" applyProtection="1">
      <alignment horizontal="center" vertical="top" wrapText="1"/>
    </xf>
    <xf numFmtId="0" fontId="12" fillId="6" borderId="0" xfId="0" applyFont="1" applyFill="1" applyBorder="1" applyAlignment="1" applyProtection="1">
      <alignment horizontal="center" vertical="top" wrapText="1"/>
    </xf>
    <xf numFmtId="0" fontId="12" fillId="6" borderId="6" xfId="0" applyFont="1" applyFill="1" applyBorder="1" applyAlignment="1" applyProtection="1">
      <alignment horizontal="center" vertical="top" wrapText="1"/>
    </xf>
    <xf numFmtId="0" fontId="12" fillId="6" borderId="7" xfId="0" applyFont="1" applyFill="1" applyBorder="1" applyAlignment="1" applyProtection="1">
      <alignment horizontal="center" vertical="top" wrapText="1"/>
    </xf>
    <xf numFmtId="0" fontId="12" fillId="6" borderId="8" xfId="0" applyFont="1" applyFill="1" applyBorder="1" applyAlignment="1" applyProtection="1">
      <alignment horizontal="center" vertical="top" wrapText="1"/>
    </xf>
    <xf numFmtId="0" fontId="12" fillId="6" borderId="9" xfId="0" applyFont="1" applyFill="1" applyBorder="1" applyAlignment="1" applyProtection="1">
      <alignment horizontal="center" vertical="top" wrapText="1"/>
    </xf>
    <xf numFmtId="0" fontId="12" fillId="0" borderId="0" xfId="0" applyFont="1" applyFill="1" applyBorder="1" applyAlignment="1" applyProtection="1">
      <alignment horizontal="center" vertical="top" wrapText="1"/>
    </xf>
  </cellXfs>
  <cellStyles count="12">
    <cellStyle name="Background" xfId="4"/>
    <cellStyle name="Comment" xfId="5"/>
    <cellStyle name="Currency" xfId="10" builtinId="4" customBuiltin="1"/>
    <cellStyle name="Input" xfId="1" builtinId="20" hidden="1"/>
    <cellStyle name="Inputs" xfId="7"/>
    <cellStyle name="markets" xfId="9"/>
    <cellStyle name="Normal" xfId="0" builtinId="0"/>
    <cellStyle name="Question" xfId="3"/>
    <cellStyle name="Results" xfId="2"/>
    <cellStyle name="Subheadings" xfId="6"/>
    <cellStyle name="Tables" xfId="11"/>
    <cellStyle name="Titles" xfId="8"/>
  </cellStyles>
  <dxfs count="0"/>
  <tableStyles count="0" defaultTableStyle="TableStyleMedium2" defaultPivotStyle="PivotStyleLight16"/>
  <colors>
    <mruColors>
      <color rgb="FFFFFF6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0"/>
          <c:order val="0"/>
          <c:spPr>
            <a:ln w="28575">
              <a:noFill/>
            </a:ln>
          </c:spPr>
          <c:marker>
            <c:symbol val="circle"/>
            <c:size val="2"/>
            <c:spPr>
              <a:solidFill>
                <a:schemeClr val="accent1"/>
              </a:solidFill>
            </c:spPr>
          </c:marker>
          <c:trendline>
            <c:trendlineType val="linear"/>
            <c:dispRSqr val="1"/>
            <c:dispEq val="1"/>
            <c:trendlineLbl>
              <c:layout>
                <c:manualLayout>
                  <c:x val="-0.1648150269748957"/>
                  <c:y val="-0.58803088548034199"/>
                </c:manualLayout>
              </c:layout>
              <c:numFmt formatCode="General" sourceLinked="0"/>
            </c:trendlineLbl>
          </c:trendline>
          <c:xVal>
            <c:numRef>
              <c:f>Sheet1!$D$14:$D$115</c:f>
              <c:numCache>
                <c:formatCode>General</c:formatCode>
                <c:ptCount val="102"/>
                <c:pt idx="0">
                  <c:v>5</c:v>
                </c:pt>
                <c:pt idx="1">
                  <c:v>5</c:v>
                </c:pt>
                <c:pt idx="2">
                  <c:v>3</c:v>
                </c:pt>
                <c:pt idx="3">
                  <c:v>5</c:v>
                </c:pt>
                <c:pt idx="4">
                  <c:v>5</c:v>
                </c:pt>
                <c:pt idx="5">
                  <c:v>5</c:v>
                </c:pt>
                <c:pt idx="6">
                  <c:v>5</c:v>
                </c:pt>
                <c:pt idx="7">
                  <c:v>5</c:v>
                </c:pt>
                <c:pt idx="8">
                  <c:v>5</c:v>
                </c:pt>
                <c:pt idx="9">
                  <c:v>3</c:v>
                </c:pt>
                <c:pt idx="10">
                  <c:v>5</c:v>
                </c:pt>
                <c:pt idx="11">
                  <c:v>5</c:v>
                </c:pt>
                <c:pt idx="12">
                  <c:v>5</c:v>
                </c:pt>
                <c:pt idx="13">
                  <c:v>2</c:v>
                </c:pt>
                <c:pt idx="14">
                  <c:v>3</c:v>
                </c:pt>
                <c:pt idx="15">
                  <c:v>4</c:v>
                </c:pt>
                <c:pt idx="16">
                  <c:v>5</c:v>
                </c:pt>
                <c:pt idx="17">
                  <c:v>6</c:v>
                </c:pt>
                <c:pt idx="18">
                  <c:v>7</c:v>
                </c:pt>
                <c:pt idx="19">
                  <c:v>8</c:v>
                </c:pt>
                <c:pt idx="20">
                  <c:v>9</c:v>
                </c:pt>
                <c:pt idx="21">
                  <c:v>3</c:v>
                </c:pt>
                <c:pt idx="22">
                  <c:v>2</c:v>
                </c:pt>
                <c:pt idx="23">
                  <c:v>1</c:v>
                </c:pt>
                <c:pt idx="24">
                  <c:v>1</c:v>
                </c:pt>
                <c:pt idx="25">
                  <c:v>2</c:v>
                </c:pt>
                <c:pt idx="26">
                  <c:v>3</c:v>
                </c:pt>
                <c:pt idx="27">
                  <c:v>4</c:v>
                </c:pt>
                <c:pt idx="28">
                  <c:v>5</c:v>
                </c:pt>
                <c:pt idx="29">
                  <c:v>6</c:v>
                </c:pt>
                <c:pt idx="30">
                  <c:v>7</c:v>
                </c:pt>
                <c:pt idx="31">
                  <c:v>8</c:v>
                </c:pt>
                <c:pt idx="32">
                  <c:v>9</c:v>
                </c:pt>
                <c:pt idx="33">
                  <c:v>3</c:v>
                </c:pt>
                <c:pt idx="34">
                  <c:v>2</c:v>
                </c:pt>
                <c:pt idx="35">
                  <c:v>3</c:v>
                </c:pt>
                <c:pt idx="36">
                  <c:v>1</c:v>
                </c:pt>
                <c:pt idx="37">
                  <c:v>2</c:v>
                </c:pt>
                <c:pt idx="38">
                  <c:v>3</c:v>
                </c:pt>
                <c:pt idx="39">
                  <c:v>4</c:v>
                </c:pt>
                <c:pt idx="40">
                  <c:v>5</c:v>
                </c:pt>
                <c:pt idx="41">
                  <c:v>6</c:v>
                </c:pt>
                <c:pt idx="42">
                  <c:v>7</c:v>
                </c:pt>
                <c:pt idx="43">
                  <c:v>8</c:v>
                </c:pt>
                <c:pt idx="44">
                  <c:v>9</c:v>
                </c:pt>
                <c:pt idx="45">
                  <c:v>3</c:v>
                </c:pt>
                <c:pt idx="46">
                  <c:v>2</c:v>
                </c:pt>
                <c:pt idx="47">
                  <c:v>1</c:v>
                </c:pt>
                <c:pt idx="48">
                  <c:v>1</c:v>
                </c:pt>
                <c:pt idx="49">
                  <c:v>2</c:v>
                </c:pt>
                <c:pt idx="50">
                  <c:v>3</c:v>
                </c:pt>
                <c:pt idx="51">
                  <c:v>4</c:v>
                </c:pt>
                <c:pt idx="52">
                  <c:v>5</c:v>
                </c:pt>
                <c:pt idx="53">
                  <c:v>6</c:v>
                </c:pt>
                <c:pt idx="54">
                  <c:v>7</c:v>
                </c:pt>
                <c:pt idx="55">
                  <c:v>8</c:v>
                </c:pt>
                <c:pt idx="56">
                  <c:v>9</c:v>
                </c:pt>
                <c:pt idx="57">
                  <c:v>3</c:v>
                </c:pt>
                <c:pt idx="58">
                  <c:v>2</c:v>
                </c:pt>
                <c:pt idx="59">
                  <c:v>1</c:v>
                </c:pt>
                <c:pt idx="60">
                  <c:v>1</c:v>
                </c:pt>
                <c:pt idx="61">
                  <c:v>2</c:v>
                </c:pt>
                <c:pt idx="62">
                  <c:v>3</c:v>
                </c:pt>
                <c:pt idx="63">
                  <c:v>4</c:v>
                </c:pt>
                <c:pt idx="64">
                  <c:v>5</c:v>
                </c:pt>
                <c:pt idx="65">
                  <c:v>6</c:v>
                </c:pt>
                <c:pt idx="66">
                  <c:v>7</c:v>
                </c:pt>
                <c:pt idx="67">
                  <c:v>8</c:v>
                </c:pt>
                <c:pt idx="68">
                  <c:v>9</c:v>
                </c:pt>
                <c:pt idx="69">
                  <c:v>3</c:v>
                </c:pt>
                <c:pt idx="70">
                  <c:v>2</c:v>
                </c:pt>
                <c:pt idx="71">
                  <c:v>1</c:v>
                </c:pt>
                <c:pt idx="72">
                  <c:v>1</c:v>
                </c:pt>
                <c:pt idx="73">
                  <c:v>2</c:v>
                </c:pt>
                <c:pt idx="74">
                  <c:v>3</c:v>
                </c:pt>
                <c:pt idx="75">
                  <c:v>4</c:v>
                </c:pt>
                <c:pt idx="76">
                  <c:v>5</c:v>
                </c:pt>
                <c:pt idx="77">
                  <c:v>6</c:v>
                </c:pt>
                <c:pt idx="78">
                  <c:v>7</c:v>
                </c:pt>
                <c:pt idx="79">
                  <c:v>8</c:v>
                </c:pt>
                <c:pt idx="80">
                  <c:v>9</c:v>
                </c:pt>
                <c:pt idx="81">
                  <c:v>3</c:v>
                </c:pt>
                <c:pt idx="82">
                  <c:v>2</c:v>
                </c:pt>
                <c:pt idx="83">
                  <c:v>1</c:v>
                </c:pt>
                <c:pt idx="84">
                  <c:v>1</c:v>
                </c:pt>
                <c:pt idx="85">
                  <c:v>2</c:v>
                </c:pt>
                <c:pt idx="86">
                  <c:v>3</c:v>
                </c:pt>
                <c:pt idx="87">
                  <c:v>4</c:v>
                </c:pt>
                <c:pt idx="88">
                  <c:v>5</c:v>
                </c:pt>
                <c:pt idx="89">
                  <c:v>6</c:v>
                </c:pt>
                <c:pt idx="90">
                  <c:v>7</c:v>
                </c:pt>
                <c:pt idx="91">
                  <c:v>8</c:v>
                </c:pt>
                <c:pt idx="92">
                  <c:v>9</c:v>
                </c:pt>
                <c:pt idx="93">
                  <c:v>3</c:v>
                </c:pt>
                <c:pt idx="94">
                  <c:v>2</c:v>
                </c:pt>
                <c:pt idx="95">
                  <c:v>1</c:v>
                </c:pt>
                <c:pt idx="96">
                  <c:v>7</c:v>
                </c:pt>
                <c:pt idx="97">
                  <c:v>8</c:v>
                </c:pt>
                <c:pt idx="98">
                  <c:v>9</c:v>
                </c:pt>
                <c:pt idx="99">
                  <c:v>3</c:v>
                </c:pt>
                <c:pt idx="100">
                  <c:v>2</c:v>
                </c:pt>
                <c:pt idx="101">
                  <c:v>1</c:v>
                </c:pt>
              </c:numCache>
            </c:numRef>
          </c:xVal>
          <c:yVal>
            <c:numRef>
              <c:f>Sheet1!$E$14:$E$115</c:f>
              <c:numCache>
                <c:formatCode>General</c:formatCode>
                <c:ptCount val="102"/>
                <c:pt idx="0">
                  <c:v>2</c:v>
                </c:pt>
                <c:pt idx="1">
                  <c:v>3</c:v>
                </c:pt>
                <c:pt idx="2">
                  <c:v>4</c:v>
                </c:pt>
                <c:pt idx="3">
                  <c:v>5</c:v>
                </c:pt>
                <c:pt idx="4">
                  <c:v>7</c:v>
                </c:pt>
                <c:pt idx="5">
                  <c:v>8</c:v>
                </c:pt>
                <c:pt idx="6">
                  <c:v>10</c:v>
                </c:pt>
                <c:pt idx="7">
                  <c:v>12</c:v>
                </c:pt>
                <c:pt idx="8">
                  <c:v>14</c:v>
                </c:pt>
                <c:pt idx="9">
                  <c:v>5</c:v>
                </c:pt>
                <c:pt idx="10">
                  <c:v>9</c:v>
                </c:pt>
                <c:pt idx="11">
                  <c:v>10</c:v>
                </c:pt>
                <c:pt idx="12">
                  <c:v>2</c:v>
                </c:pt>
                <c:pt idx="13">
                  <c:v>3</c:v>
                </c:pt>
                <c:pt idx="14">
                  <c:v>4</c:v>
                </c:pt>
                <c:pt idx="15">
                  <c:v>5</c:v>
                </c:pt>
                <c:pt idx="16">
                  <c:v>7</c:v>
                </c:pt>
                <c:pt idx="17">
                  <c:v>8</c:v>
                </c:pt>
                <c:pt idx="18">
                  <c:v>10</c:v>
                </c:pt>
                <c:pt idx="19">
                  <c:v>12</c:v>
                </c:pt>
                <c:pt idx="20">
                  <c:v>14</c:v>
                </c:pt>
                <c:pt idx="21">
                  <c:v>5</c:v>
                </c:pt>
                <c:pt idx="22">
                  <c:v>9</c:v>
                </c:pt>
                <c:pt idx="23">
                  <c:v>10</c:v>
                </c:pt>
                <c:pt idx="24">
                  <c:v>2</c:v>
                </c:pt>
                <c:pt idx="25">
                  <c:v>3</c:v>
                </c:pt>
                <c:pt idx="26">
                  <c:v>4</c:v>
                </c:pt>
                <c:pt idx="27">
                  <c:v>5</c:v>
                </c:pt>
                <c:pt idx="28">
                  <c:v>7</c:v>
                </c:pt>
                <c:pt idx="29">
                  <c:v>8</c:v>
                </c:pt>
                <c:pt idx="30">
                  <c:v>10</c:v>
                </c:pt>
                <c:pt idx="31">
                  <c:v>12</c:v>
                </c:pt>
                <c:pt idx="32">
                  <c:v>14</c:v>
                </c:pt>
                <c:pt idx="33">
                  <c:v>5</c:v>
                </c:pt>
                <c:pt idx="34">
                  <c:v>9</c:v>
                </c:pt>
                <c:pt idx="35">
                  <c:v>10</c:v>
                </c:pt>
                <c:pt idx="36">
                  <c:v>2</c:v>
                </c:pt>
                <c:pt idx="37">
                  <c:v>3</c:v>
                </c:pt>
                <c:pt idx="38">
                  <c:v>4</c:v>
                </c:pt>
                <c:pt idx="39">
                  <c:v>5</c:v>
                </c:pt>
                <c:pt idx="40">
                  <c:v>7</c:v>
                </c:pt>
                <c:pt idx="41">
                  <c:v>8</c:v>
                </c:pt>
                <c:pt idx="42">
                  <c:v>10</c:v>
                </c:pt>
                <c:pt idx="43">
                  <c:v>12</c:v>
                </c:pt>
                <c:pt idx="44">
                  <c:v>14</c:v>
                </c:pt>
                <c:pt idx="45">
                  <c:v>5</c:v>
                </c:pt>
                <c:pt idx="46">
                  <c:v>9</c:v>
                </c:pt>
                <c:pt idx="47">
                  <c:v>10</c:v>
                </c:pt>
                <c:pt idx="48">
                  <c:v>2</c:v>
                </c:pt>
                <c:pt idx="49">
                  <c:v>3</c:v>
                </c:pt>
                <c:pt idx="50">
                  <c:v>4</c:v>
                </c:pt>
                <c:pt idx="51">
                  <c:v>5</c:v>
                </c:pt>
                <c:pt idx="52">
                  <c:v>7</c:v>
                </c:pt>
                <c:pt idx="53">
                  <c:v>8</c:v>
                </c:pt>
                <c:pt idx="54">
                  <c:v>10</c:v>
                </c:pt>
                <c:pt idx="55">
                  <c:v>12</c:v>
                </c:pt>
                <c:pt idx="56">
                  <c:v>14</c:v>
                </c:pt>
                <c:pt idx="57">
                  <c:v>5</c:v>
                </c:pt>
                <c:pt idx="58">
                  <c:v>9</c:v>
                </c:pt>
                <c:pt idx="59">
                  <c:v>10</c:v>
                </c:pt>
                <c:pt idx="60">
                  <c:v>2</c:v>
                </c:pt>
                <c:pt idx="61">
                  <c:v>3</c:v>
                </c:pt>
                <c:pt idx="62">
                  <c:v>4</c:v>
                </c:pt>
                <c:pt idx="63">
                  <c:v>5</c:v>
                </c:pt>
                <c:pt idx="64">
                  <c:v>7</c:v>
                </c:pt>
                <c:pt idx="65">
                  <c:v>8</c:v>
                </c:pt>
                <c:pt idx="66">
                  <c:v>10</c:v>
                </c:pt>
                <c:pt idx="67">
                  <c:v>12</c:v>
                </c:pt>
                <c:pt idx="68">
                  <c:v>14</c:v>
                </c:pt>
                <c:pt idx="69">
                  <c:v>5</c:v>
                </c:pt>
                <c:pt idx="70">
                  <c:v>9</c:v>
                </c:pt>
                <c:pt idx="71">
                  <c:v>10</c:v>
                </c:pt>
                <c:pt idx="72">
                  <c:v>2</c:v>
                </c:pt>
                <c:pt idx="73">
                  <c:v>3</c:v>
                </c:pt>
                <c:pt idx="74">
                  <c:v>4</c:v>
                </c:pt>
                <c:pt idx="75">
                  <c:v>5</c:v>
                </c:pt>
                <c:pt idx="76">
                  <c:v>7</c:v>
                </c:pt>
                <c:pt idx="77">
                  <c:v>8</c:v>
                </c:pt>
                <c:pt idx="78">
                  <c:v>10</c:v>
                </c:pt>
                <c:pt idx="79">
                  <c:v>12</c:v>
                </c:pt>
                <c:pt idx="80">
                  <c:v>14</c:v>
                </c:pt>
                <c:pt idx="81">
                  <c:v>5</c:v>
                </c:pt>
                <c:pt idx="82">
                  <c:v>9</c:v>
                </c:pt>
                <c:pt idx="83">
                  <c:v>10</c:v>
                </c:pt>
                <c:pt idx="84">
                  <c:v>2</c:v>
                </c:pt>
                <c:pt idx="85">
                  <c:v>3</c:v>
                </c:pt>
                <c:pt idx="86">
                  <c:v>4</c:v>
                </c:pt>
                <c:pt idx="87">
                  <c:v>5</c:v>
                </c:pt>
                <c:pt idx="88">
                  <c:v>7</c:v>
                </c:pt>
                <c:pt idx="89">
                  <c:v>8</c:v>
                </c:pt>
                <c:pt idx="90">
                  <c:v>10</c:v>
                </c:pt>
                <c:pt idx="91">
                  <c:v>12</c:v>
                </c:pt>
                <c:pt idx="92">
                  <c:v>14</c:v>
                </c:pt>
                <c:pt idx="93">
                  <c:v>5</c:v>
                </c:pt>
                <c:pt idx="94">
                  <c:v>9</c:v>
                </c:pt>
                <c:pt idx="95">
                  <c:v>10</c:v>
                </c:pt>
                <c:pt idx="96">
                  <c:v>10</c:v>
                </c:pt>
                <c:pt idx="97">
                  <c:v>12</c:v>
                </c:pt>
                <c:pt idx="98">
                  <c:v>14</c:v>
                </c:pt>
                <c:pt idx="99">
                  <c:v>5</c:v>
                </c:pt>
                <c:pt idx="100">
                  <c:v>9</c:v>
                </c:pt>
                <c:pt idx="101">
                  <c:v>10</c:v>
                </c:pt>
              </c:numCache>
            </c:numRef>
          </c:yVal>
          <c:smooth val="0"/>
        </c:ser>
        <c:dLbls>
          <c:showLegendKey val="0"/>
          <c:showVal val="0"/>
          <c:showCatName val="0"/>
          <c:showSerName val="0"/>
          <c:showPercent val="0"/>
          <c:showBubbleSize val="0"/>
        </c:dLbls>
        <c:axId val="170601088"/>
        <c:axId val="170732928"/>
      </c:scatterChart>
      <c:valAx>
        <c:axId val="170601088"/>
        <c:scaling>
          <c:orientation val="minMax"/>
        </c:scaling>
        <c:delete val="0"/>
        <c:axPos val="b"/>
        <c:numFmt formatCode="General" sourceLinked="1"/>
        <c:majorTickMark val="out"/>
        <c:minorTickMark val="none"/>
        <c:tickLblPos val="nextTo"/>
        <c:crossAx val="170732928"/>
        <c:crosses val="autoZero"/>
        <c:crossBetween val="midCat"/>
      </c:valAx>
      <c:valAx>
        <c:axId val="170732928"/>
        <c:scaling>
          <c:orientation val="minMax"/>
        </c:scaling>
        <c:delete val="0"/>
        <c:axPos val="l"/>
        <c:majorGridlines>
          <c:spPr>
            <a:ln>
              <a:noFill/>
            </a:ln>
          </c:spPr>
        </c:majorGridlines>
        <c:numFmt formatCode="General" sourceLinked="1"/>
        <c:majorTickMark val="out"/>
        <c:minorTickMark val="none"/>
        <c:tickLblPos val="nextTo"/>
        <c:crossAx val="170601088"/>
        <c:crosses val="autoZero"/>
        <c:crossBetween val="midCat"/>
      </c:valAx>
    </c:plotArea>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6</xdr:col>
      <xdr:colOff>304799</xdr:colOff>
      <xdr:row>32</xdr:row>
      <xdr:rowOff>142874</xdr:rowOff>
    </xdr:from>
    <xdr:to>
      <xdr:col>9</xdr:col>
      <xdr:colOff>533400</xdr:colOff>
      <xdr:row>49</xdr:row>
      <xdr:rowOff>66675</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markets-internationa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115"/>
  <sheetViews>
    <sheetView tabSelected="1" zoomScaleNormal="100" workbookViewId="0">
      <selection activeCell="N12" sqref="N12"/>
    </sheetView>
  </sheetViews>
  <sheetFormatPr defaultRowHeight="15" x14ac:dyDescent="0.25"/>
  <cols>
    <col min="1" max="1" width="5.42578125" style="18" customWidth="1"/>
    <col min="2" max="3" width="5.28515625" style="18" customWidth="1"/>
    <col min="4" max="4" width="19.85546875" style="11" customWidth="1"/>
    <col min="5" max="5" width="17.7109375" style="11" customWidth="1"/>
    <col min="6" max="6" width="3.42578125" style="18" customWidth="1"/>
    <col min="7" max="7" width="23.42578125" style="18" customWidth="1"/>
    <col min="8" max="8" width="21.140625" style="18" customWidth="1"/>
    <col min="9" max="9" width="21.28515625" style="18" customWidth="1"/>
    <col min="10" max="10" width="19.7109375" style="18" customWidth="1"/>
    <col min="11" max="11" width="4" style="18" customWidth="1"/>
    <col min="12" max="12" width="10.5703125" style="18" customWidth="1"/>
    <col min="13" max="16384" width="9.140625" style="18"/>
  </cols>
  <sheetData>
    <row r="1" spans="1:24" ht="15" customHeight="1" x14ac:dyDescent="0.25">
      <c r="A1" s="17"/>
      <c r="B1" s="26"/>
      <c r="C1" s="26"/>
      <c r="D1" s="26"/>
      <c r="E1" s="26"/>
      <c r="F1" s="77" t="s">
        <v>29</v>
      </c>
      <c r="G1" s="78"/>
      <c r="H1" s="78"/>
      <c r="I1" s="78"/>
      <c r="J1" s="78"/>
      <c r="K1" s="78"/>
      <c r="L1" s="79"/>
      <c r="N1" s="86"/>
      <c r="O1" s="86"/>
      <c r="P1" s="86"/>
      <c r="Q1" s="86"/>
      <c r="R1" s="86"/>
      <c r="S1" s="86"/>
      <c r="T1" s="86"/>
      <c r="U1" s="86"/>
      <c r="V1" s="86"/>
      <c r="W1" s="86"/>
      <c r="X1" s="86"/>
    </row>
    <row r="2" spans="1:24" x14ac:dyDescent="0.25">
      <c r="A2" s="17"/>
      <c r="B2" s="26"/>
      <c r="C2" s="26"/>
      <c r="D2" s="26"/>
      <c r="E2" s="26"/>
      <c r="F2" s="80"/>
      <c r="G2" s="81"/>
      <c r="H2" s="81"/>
      <c r="I2" s="81"/>
      <c r="J2" s="81"/>
      <c r="K2" s="81"/>
      <c r="L2" s="82"/>
      <c r="N2" s="86"/>
      <c r="O2" s="86"/>
      <c r="P2" s="86"/>
      <c r="Q2" s="86"/>
      <c r="R2" s="86"/>
      <c r="S2" s="86"/>
      <c r="T2" s="86"/>
      <c r="U2" s="86"/>
      <c r="V2" s="86"/>
      <c r="W2" s="86"/>
      <c r="X2" s="86"/>
    </row>
    <row r="3" spans="1:24" x14ac:dyDescent="0.25">
      <c r="A3" s="17"/>
      <c r="B3" s="26"/>
      <c r="C3" s="26"/>
      <c r="D3" s="26"/>
      <c r="E3" s="26"/>
      <c r="F3" s="80"/>
      <c r="G3" s="81"/>
      <c r="H3" s="81"/>
      <c r="I3" s="81"/>
      <c r="J3" s="81"/>
      <c r="K3" s="81"/>
      <c r="L3" s="82"/>
      <c r="N3" s="86"/>
      <c r="O3" s="86"/>
      <c r="P3" s="86"/>
      <c r="Q3" s="86"/>
      <c r="R3" s="86"/>
      <c r="S3" s="86"/>
      <c r="T3" s="86"/>
      <c r="U3" s="86"/>
      <c r="V3" s="86"/>
      <c r="W3" s="86"/>
      <c r="X3" s="86"/>
    </row>
    <row r="4" spans="1:24" ht="15.75" thickBot="1" x14ac:dyDescent="0.3">
      <c r="A4" s="17"/>
      <c r="B4" s="26"/>
      <c r="C4" s="26"/>
      <c r="D4" s="26"/>
      <c r="E4" s="26"/>
      <c r="F4" s="83"/>
      <c r="G4" s="84"/>
      <c r="H4" s="84"/>
      <c r="I4" s="84"/>
      <c r="J4" s="84"/>
      <c r="K4" s="84"/>
      <c r="L4" s="85"/>
      <c r="N4" s="86"/>
      <c r="O4" s="86"/>
      <c r="P4" s="86"/>
      <c r="Q4" s="86"/>
      <c r="R4" s="86"/>
      <c r="S4" s="86"/>
      <c r="T4" s="86"/>
      <c r="U4" s="86"/>
      <c r="V4" s="86"/>
      <c r="W4" s="86"/>
      <c r="X4" s="86"/>
    </row>
    <row r="5" spans="1:24" ht="15.75" thickBot="1" x14ac:dyDescent="0.3"/>
    <row r="6" spans="1:24" x14ac:dyDescent="0.25">
      <c r="B6" s="1" t="s">
        <v>7</v>
      </c>
      <c r="C6" s="19"/>
      <c r="D6" s="72"/>
      <c r="E6" s="72"/>
      <c r="F6" s="19"/>
      <c r="G6" s="19"/>
      <c r="H6" s="19"/>
      <c r="I6" s="19"/>
      <c r="J6" s="19"/>
      <c r="K6" s="19"/>
      <c r="L6" s="20"/>
    </row>
    <row r="7" spans="1:24" x14ac:dyDescent="0.25">
      <c r="B7" s="2" t="s">
        <v>25</v>
      </c>
      <c r="C7" s="21"/>
      <c r="D7" s="73"/>
      <c r="E7" s="73"/>
      <c r="F7" s="21"/>
      <c r="G7" s="21"/>
      <c r="H7" s="21"/>
      <c r="I7" s="21"/>
      <c r="J7" s="21"/>
      <c r="K7" s="21"/>
      <c r="L7" s="22"/>
    </row>
    <row r="8" spans="1:24" x14ac:dyDescent="0.25">
      <c r="B8" s="2" t="s">
        <v>30</v>
      </c>
      <c r="C8" s="21"/>
      <c r="D8" s="73"/>
      <c r="E8" s="73"/>
      <c r="F8" s="23"/>
      <c r="G8" s="21"/>
      <c r="H8" s="21"/>
      <c r="I8" s="21"/>
      <c r="J8" s="21"/>
      <c r="K8" s="21"/>
      <c r="L8" s="22"/>
    </row>
    <row r="9" spans="1:24" ht="15.75" thickBot="1" x14ac:dyDescent="0.3">
      <c r="B9" s="3" t="s">
        <v>21</v>
      </c>
      <c r="C9" s="24"/>
      <c r="D9" s="74"/>
      <c r="E9" s="74"/>
      <c r="F9" s="24"/>
      <c r="G9" s="24"/>
      <c r="H9" s="24"/>
      <c r="I9" s="24"/>
      <c r="J9" s="24"/>
      <c r="K9" s="24"/>
      <c r="L9" s="25"/>
    </row>
    <row r="10" spans="1:24" s="26" customFormat="1" ht="21" x14ac:dyDescent="0.35">
      <c r="B10" s="27"/>
      <c r="C10" s="28" t="s">
        <v>27</v>
      </c>
      <c r="D10" s="75"/>
      <c r="E10" s="75"/>
      <c r="F10" s="29"/>
      <c r="G10" s="28"/>
      <c r="H10" s="30"/>
      <c r="I10" s="30"/>
      <c r="J10" s="30"/>
      <c r="K10" s="30"/>
      <c r="L10" s="31"/>
    </row>
    <row r="11" spans="1:24" s="26" customFormat="1" ht="21" x14ac:dyDescent="0.35">
      <c r="A11" s="26" t="s">
        <v>22</v>
      </c>
      <c r="B11" s="32"/>
      <c r="C11" s="33"/>
      <c r="D11" s="8"/>
      <c r="E11" s="8"/>
      <c r="F11" s="29"/>
      <c r="G11" s="34"/>
      <c r="H11" s="30"/>
      <c r="I11" s="30"/>
      <c r="J11" s="30"/>
      <c r="K11" s="30"/>
      <c r="L11" s="35"/>
    </row>
    <row r="12" spans="1:24" ht="19.5" thickBot="1" x14ac:dyDescent="0.35">
      <c r="B12" s="32"/>
      <c r="C12" s="7" t="s">
        <v>24</v>
      </c>
      <c r="D12" s="8"/>
      <c r="E12" s="9"/>
      <c r="F12" s="36"/>
      <c r="G12" s="37"/>
      <c r="H12" s="38" t="s">
        <v>0</v>
      </c>
      <c r="I12" s="38"/>
      <c r="J12" s="37"/>
      <c r="K12" s="37"/>
      <c r="L12" s="35"/>
    </row>
    <row r="13" spans="1:24" x14ac:dyDescent="0.25">
      <c r="B13" s="40"/>
      <c r="C13" s="41" t="s">
        <v>23</v>
      </c>
      <c r="D13" s="76"/>
      <c r="E13" s="76"/>
      <c r="F13" s="42"/>
      <c r="G13" s="43" t="s">
        <v>4</v>
      </c>
      <c r="H13" s="44"/>
      <c r="I13" s="15">
        <f ca="1">IF(COUNT(Sheet1!$D:$D)=COUNT(Sheet1!$E:$E),CORREL(X,Y),"X and Y must have the same number of data")</f>
        <v>0.66154469637605973</v>
      </c>
      <c r="J13" s="45"/>
      <c r="K13" s="37"/>
      <c r="L13" s="35"/>
    </row>
    <row r="14" spans="1:24" x14ac:dyDescent="0.25">
      <c r="B14" s="46"/>
      <c r="C14" s="47"/>
      <c r="D14" s="10">
        <v>5</v>
      </c>
      <c r="E14" s="10">
        <v>2</v>
      </c>
      <c r="F14" s="42"/>
      <c r="G14" s="48" t="s">
        <v>19</v>
      </c>
      <c r="H14" s="47"/>
      <c r="I14" s="47"/>
      <c r="J14" s="49"/>
      <c r="K14" s="37"/>
      <c r="L14" s="35"/>
    </row>
    <row r="15" spans="1:24" x14ac:dyDescent="0.25">
      <c r="B15" s="46"/>
      <c r="C15" s="47"/>
      <c r="D15" s="10">
        <v>5</v>
      </c>
      <c r="E15" s="10">
        <v>3</v>
      </c>
      <c r="F15" s="42"/>
      <c r="G15" s="50" t="s">
        <v>5</v>
      </c>
      <c r="H15" s="47"/>
      <c r="I15" s="4">
        <f ca="1">IF(COUNT(Sheet1!$D:$D)=COUNT(Sheet1!$E:$E),_xlfn.COVARIANCE.P(X,Y),"X and Y must have the same number of data")</f>
        <v>5.8596693579392536</v>
      </c>
      <c r="J15" s="49"/>
      <c r="K15" s="37"/>
      <c r="L15" s="35"/>
    </row>
    <row r="16" spans="1:24" x14ac:dyDescent="0.25">
      <c r="B16" s="46"/>
      <c r="C16" s="47"/>
      <c r="D16" s="10">
        <v>3</v>
      </c>
      <c r="E16" s="10">
        <v>4</v>
      </c>
      <c r="F16" s="42"/>
      <c r="G16" s="48" t="s">
        <v>20</v>
      </c>
      <c r="H16" s="47"/>
      <c r="I16" s="47"/>
      <c r="J16" s="49"/>
      <c r="K16" s="37"/>
      <c r="L16" s="35"/>
    </row>
    <row r="17" spans="2:14" x14ac:dyDescent="0.25">
      <c r="B17" s="46"/>
      <c r="C17" s="47"/>
      <c r="D17" s="10">
        <v>5</v>
      </c>
      <c r="E17" s="10">
        <v>5</v>
      </c>
      <c r="F17" s="42"/>
      <c r="G17" s="50" t="s">
        <v>6</v>
      </c>
      <c r="H17" s="47"/>
      <c r="I17" s="4">
        <f ca="1">IF(COUNT(Sheet1!$D:$D)=COUNT(Sheet1!$E:$E),_xlfn.COVARIANCE.S(X,Y),"X and Y must have the same number of data")</f>
        <v>5.9176858862356818</v>
      </c>
      <c r="J17" s="49"/>
      <c r="K17" s="37"/>
      <c r="L17" s="35"/>
    </row>
    <row r="18" spans="2:14" x14ac:dyDescent="0.25">
      <c r="B18" s="46"/>
      <c r="C18" s="47"/>
      <c r="D18" s="10">
        <v>5</v>
      </c>
      <c r="E18" s="10">
        <v>7</v>
      </c>
      <c r="F18" s="42"/>
      <c r="G18" s="50" t="s">
        <v>26</v>
      </c>
      <c r="H18" s="47"/>
      <c r="I18" s="51" t="s">
        <v>28</v>
      </c>
      <c r="J18" s="49"/>
      <c r="K18" s="37"/>
      <c r="L18" s="35"/>
    </row>
    <row r="19" spans="2:14" x14ac:dyDescent="0.25">
      <c r="B19" s="46"/>
      <c r="C19" s="47"/>
      <c r="D19" s="10">
        <v>5</v>
      </c>
      <c r="E19" s="10">
        <v>8</v>
      </c>
      <c r="F19" s="42"/>
      <c r="G19" s="50"/>
      <c r="H19" s="47"/>
      <c r="I19" s="47"/>
      <c r="J19" s="49"/>
      <c r="K19" s="37"/>
      <c r="L19" s="35"/>
    </row>
    <row r="20" spans="2:14" x14ac:dyDescent="0.25">
      <c r="B20" s="46"/>
      <c r="C20" s="47"/>
      <c r="D20" s="10">
        <v>5</v>
      </c>
      <c r="E20" s="10">
        <v>10</v>
      </c>
      <c r="F20" s="42"/>
      <c r="G20" s="52"/>
      <c r="H20" s="14" t="s">
        <v>2</v>
      </c>
      <c r="I20" s="14"/>
      <c r="J20" s="16" t="s">
        <v>3</v>
      </c>
      <c r="K20" s="53"/>
      <c r="L20" s="35"/>
    </row>
    <row r="21" spans="2:14" x14ac:dyDescent="0.25">
      <c r="B21" s="46"/>
      <c r="C21" s="47"/>
      <c r="D21" s="10">
        <v>5</v>
      </c>
      <c r="E21" s="10">
        <v>12</v>
      </c>
      <c r="F21" s="42"/>
      <c r="G21" s="52" t="s">
        <v>8</v>
      </c>
      <c r="H21" s="54">
        <f ca="1">COUNT(X)</f>
        <v>102</v>
      </c>
      <c r="I21" s="47"/>
      <c r="J21" s="55">
        <f ca="1">COUNT(Y)</f>
        <v>102</v>
      </c>
      <c r="K21" s="53"/>
      <c r="L21" s="35"/>
    </row>
    <row r="22" spans="2:14" x14ac:dyDescent="0.25">
      <c r="B22" s="46"/>
      <c r="C22" s="47"/>
      <c r="D22" s="10">
        <v>5</v>
      </c>
      <c r="E22" s="10">
        <v>14</v>
      </c>
      <c r="F22" s="42"/>
      <c r="G22" s="50" t="s">
        <v>9</v>
      </c>
      <c r="H22" s="4">
        <f ca="1">AVERAGE(X)</f>
        <v>4.4019607843137258</v>
      </c>
      <c r="I22" s="4"/>
      <c r="J22" s="6">
        <f ca="1">AVERAGE(Y)</f>
        <v>7.5686274509803919</v>
      </c>
      <c r="K22" s="53"/>
      <c r="L22" s="35"/>
    </row>
    <row r="23" spans="2:14" x14ac:dyDescent="0.25">
      <c r="B23" s="46"/>
      <c r="C23" s="47"/>
      <c r="D23" s="10">
        <v>3</v>
      </c>
      <c r="E23" s="10">
        <v>5</v>
      </c>
      <c r="F23" s="42"/>
      <c r="G23" s="50" t="s">
        <v>10</v>
      </c>
      <c r="H23" s="4">
        <f ca="1">GEOMEAN(X)</f>
        <v>3.6181815009545248</v>
      </c>
      <c r="I23" s="4"/>
      <c r="J23" s="6">
        <f ca="1">GEOMEAN(Y)</f>
        <v>6.589901526502854</v>
      </c>
      <c r="K23" s="53"/>
      <c r="L23" s="35"/>
      <c r="M23" s="26"/>
      <c r="N23" s="26"/>
    </row>
    <row r="24" spans="2:14" x14ac:dyDescent="0.25">
      <c r="B24" s="46"/>
      <c r="C24" s="47"/>
      <c r="D24" s="10">
        <v>5</v>
      </c>
      <c r="E24" s="10">
        <v>9</v>
      </c>
      <c r="F24" s="42"/>
      <c r="G24" s="50" t="s">
        <v>11</v>
      </c>
      <c r="H24" s="4">
        <f ca="1">MEDIAN(X)</f>
        <v>4</v>
      </c>
      <c r="I24" s="4"/>
      <c r="J24" s="6">
        <f ca="1">MEDIAN(Y)</f>
        <v>8</v>
      </c>
      <c r="K24" s="53"/>
      <c r="L24" s="35"/>
      <c r="M24" s="26"/>
      <c r="N24" s="26"/>
    </row>
    <row r="25" spans="2:14" x14ac:dyDescent="0.25">
      <c r="B25" s="46"/>
      <c r="C25" s="47"/>
      <c r="D25" s="10">
        <v>5</v>
      </c>
      <c r="E25" s="10">
        <v>10</v>
      </c>
      <c r="F25" s="42"/>
      <c r="G25" s="50" t="s">
        <v>12</v>
      </c>
      <c r="H25" s="5" t="str">
        <f>IF(COUNT(#REF!)&gt;1,"See list on the right",IF(COUNT(#REF!)=1,(MODE(X)),"No mode"))</f>
        <v>No mode</v>
      </c>
      <c r="I25" s="47"/>
      <c r="J25" s="13" t="str">
        <f>IF(COUNT(#REF!)&gt;1,"See list on the right",IF(COUNT(#REF!)=1,(MODE(Y)),"No mode"))</f>
        <v>No mode</v>
      </c>
      <c r="K25" s="37"/>
      <c r="L25" s="35"/>
    </row>
    <row r="26" spans="2:14" x14ac:dyDescent="0.25">
      <c r="B26" s="46"/>
      <c r="C26" s="47"/>
      <c r="D26" s="10">
        <v>5</v>
      </c>
      <c r="E26" s="10">
        <v>2</v>
      </c>
      <c r="F26" s="56"/>
      <c r="G26" s="48" t="s">
        <v>17</v>
      </c>
      <c r="H26" s="4"/>
      <c r="I26" s="4"/>
      <c r="J26" s="49"/>
      <c r="K26" s="37"/>
      <c r="L26" s="35"/>
    </row>
    <row r="27" spans="2:14" x14ac:dyDescent="0.25">
      <c r="B27" s="46"/>
      <c r="C27" s="47"/>
      <c r="D27" s="10">
        <v>2</v>
      </c>
      <c r="E27" s="10">
        <v>3</v>
      </c>
      <c r="F27" s="56"/>
      <c r="G27" s="50" t="s">
        <v>13</v>
      </c>
      <c r="H27" s="4">
        <f ca="1">_xlfn.STDEV.P(X)</f>
        <v>2.4744173563415068</v>
      </c>
      <c r="I27" s="4"/>
      <c r="J27" s="6">
        <f ca="1">_xlfn.STDEV.P(Y)</f>
        <v>3.5796532966130008</v>
      </c>
      <c r="K27" s="37"/>
      <c r="L27" s="35"/>
    </row>
    <row r="28" spans="2:14" x14ac:dyDescent="0.25">
      <c r="B28" s="46"/>
      <c r="C28" s="47"/>
      <c r="D28" s="10">
        <v>3</v>
      </c>
      <c r="E28" s="10">
        <v>4</v>
      </c>
      <c r="F28" s="39"/>
      <c r="G28" s="50" t="s">
        <v>14</v>
      </c>
      <c r="H28" s="4">
        <f ca="1">_xlfn.VAR.P(X)</f>
        <v>6.122741253364091</v>
      </c>
      <c r="I28" s="4"/>
      <c r="J28" s="6">
        <f ca="1">_xlfn.VAR.P(Y)</f>
        <v>12.813917723952326</v>
      </c>
      <c r="K28" s="37"/>
      <c r="L28" s="35"/>
    </row>
    <row r="29" spans="2:14" x14ac:dyDescent="0.25">
      <c r="B29" s="46"/>
      <c r="C29" s="47"/>
      <c r="D29" s="10">
        <v>4</v>
      </c>
      <c r="E29" s="10">
        <v>5</v>
      </c>
      <c r="F29" s="39"/>
      <c r="G29" s="48" t="s">
        <v>18</v>
      </c>
      <c r="H29" s="4"/>
      <c r="I29" s="4"/>
      <c r="J29" s="49"/>
      <c r="K29" s="37"/>
      <c r="L29" s="35"/>
    </row>
    <row r="30" spans="2:14" x14ac:dyDescent="0.25">
      <c r="B30" s="46"/>
      <c r="C30" s="47"/>
      <c r="D30" s="10">
        <v>5</v>
      </c>
      <c r="E30" s="10">
        <v>7</v>
      </c>
      <c r="F30" s="39"/>
      <c r="G30" s="50" t="s">
        <v>15</v>
      </c>
      <c r="H30" s="4">
        <f ca="1">_xlfn.STDEV.S(X)</f>
        <v>2.4866367756253522</v>
      </c>
      <c r="I30" s="4"/>
      <c r="J30" s="6">
        <f ca="1">_xlfn.STDEV.S(Y)</f>
        <v>3.5973307043510339</v>
      </c>
      <c r="K30" s="53"/>
      <c r="L30" s="35"/>
    </row>
    <row r="31" spans="2:14" x14ac:dyDescent="0.25">
      <c r="B31" s="46"/>
      <c r="C31" s="47"/>
      <c r="D31" s="10">
        <v>6</v>
      </c>
      <c r="E31" s="10">
        <v>8</v>
      </c>
      <c r="F31" s="39"/>
      <c r="G31" s="50" t="s">
        <v>16</v>
      </c>
      <c r="H31" s="4">
        <f ca="1">_xlfn.VAR.S(X)</f>
        <v>6.1833624538924479</v>
      </c>
      <c r="I31" s="4"/>
      <c r="J31" s="6">
        <f ca="1">_xlfn.VAR.S(Y)</f>
        <v>12.940788196466706</v>
      </c>
      <c r="K31" s="53"/>
      <c r="L31" s="35"/>
    </row>
    <row r="32" spans="2:14" x14ac:dyDescent="0.25">
      <c r="B32" s="46"/>
      <c r="C32" s="47"/>
      <c r="D32" s="10">
        <v>7</v>
      </c>
      <c r="E32" s="10">
        <v>10</v>
      </c>
      <c r="F32" s="39"/>
      <c r="G32" s="50"/>
      <c r="H32" s="4"/>
      <c r="I32" s="4"/>
      <c r="J32" s="49"/>
      <c r="K32" s="53"/>
      <c r="L32" s="35"/>
    </row>
    <row r="33" spans="2:12" x14ac:dyDescent="0.25">
      <c r="B33" s="46"/>
      <c r="C33" s="47"/>
      <c r="D33" s="10">
        <v>8</v>
      </c>
      <c r="E33" s="10">
        <v>12</v>
      </c>
      <c r="F33" s="39"/>
      <c r="G33" s="50"/>
      <c r="H33" s="47"/>
      <c r="I33" s="47"/>
      <c r="J33" s="49"/>
      <c r="K33" s="53"/>
      <c r="L33" s="35"/>
    </row>
    <row r="34" spans="2:12" x14ac:dyDescent="0.25">
      <c r="B34" s="46"/>
      <c r="C34" s="47"/>
      <c r="D34" s="10">
        <v>9</v>
      </c>
      <c r="E34" s="10">
        <v>14</v>
      </c>
      <c r="F34" s="39"/>
      <c r="G34" s="50"/>
      <c r="H34" s="4"/>
      <c r="I34" s="4"/>
      <c r="J34" s="49"/>
      <c r="K34" s="37"/>
      <c r="L34" s="35"/>
    </row>
    <row r="35" spans="2:12" x14ac:dyDescent="0.25">
      <c r="B35" s="46"/>
      <c r="C35" s="47"/>
      <c r="D35" s="10">
        <v>3</v>
      </c>
      <c r="E35" s="10">
        <v>5</v>
      </c>
      <c r="F35" s="39"/>
      <c r="G35" s="52"/>
      <c r="H35" s="47"/>
      <c r="I35" s="47"/>
      <c r="J35" s="49"/>
      <c r="K35" s="37"/>
      <c r="L35" s="35"/>
    </row>
    <row r="36" spans="2:12" x14ac:dyDescent="0.25">
      <c r="B36" s="46"/>
      <c r="C36" s="47"/>
      <c r="D36" s="10">
        <v>2</v>
      </c>
      <c r="E36" s="10">
        <v>9</v>
      </c>
      <c r="F36" s="39"/>
      <c r="G36" s="52"/>
      <c r="H36" s="47"/>
      <c r="I36" s="47"/>
      <c r="J36" s="49"/>
      <c r="K36" s="37"/>
      <c r="L36" s="35"/>
    </row>
    <row r="37" spans="2:12" x14ac:dyDescent="0.25">
      <c r="B37" s="46"/>
      <c r="C37" s="47"/>
      <c r="D37" s="10">
        <v>1</v>
      </c>
      <c r="E37" s="10">
        <v>10</v>
      </c>
      <c r="F37" s="35"/>
      <c r="G37" s="52"/>
      <c r="H37" s="47"/>
      <c r="I37" s="47"/>
      <c r="J37" s="49"/>
      <c r="K37" s="37"/>
      <c r="L37" s="35"/>
    </row>
    <row r="38" spans="2:12" x14ac:dyDescent="0.25">
      <c r="B38" s="46"/>
      <c r="C38" s="47"/>
      <c r="D38" s="10">
        <v>1</v>
      </c>
      <c r="E38" s="10">
        <v>2</v>
      </c>
      <c r="F38" s="39"/>
      <c r="G38" s="57"/>
      <c r="H38" s="58"/>
      <c r="I38" s="58"/>
      <c r="J38" s="49"/>
      <c r="K38" s="30"/>
      <c r="L38" s="35"/>
    </row>
    <row r="39" spans="2:12" x14ac:dyDescent="0.25">
      <c r="B39" s="46"/>
      <c r="C39" s="47"/>
      <c r="D39" s="10">
        <v>2</v>
      </c>
      <c r="E39" s="10">
        <v>3</v>
      </c>
      <c r="F39" s="39"/>
      <c r="G39" s="52"/>
      <c r="H39" s="47"/>
      <c r="I39" s="47"/>
      <c r="J39" s="59"/>
      <c r="K39" s="60"/>
      <c r="L39" s="35"/>
    </row>
    <row r="40" spans="2:12" x14ac:dyDescent="0.25">
      <c r="B40" s="46"/>
      <c r="C40" s="47"/>
      <c r="D40" s="10">
        <v>3</v>
      </c>
      <c r="E40" s="10">
        <v>4</v>
      </c>
      <c r="F40" s="39"/>
      <c r="G40" s="52"/>
      <c r="H40" s="47"/>
      <c r="I40" s="47"/>
      <c r="J40" s="59"/>
      <c r="K40" s="39"/>
      <c r="L40" s="35"/>
    </row>
    <row r="41" spans="2:12" x14ac:dyDescent="0.25">
      <c r="B41" s="46"/>
      <c r="C41" s="47"/>
      <c r="D41" s="10">
        <v>4</v>
      </c>
      <c r="E41" s="10">
        <v>5</v>
      </c>
      <c r="F41" s="39"/>
      <c r="G41" s="52"/>
      <c r="H41" s="47"/>
      <c r="I41" s="47"/>
      <c r="J41" s="59"/>
      <c r="K41" s="39"/>
      <c r="L41" s="35"/>
    </row>
    <row r="42" spans="2:12" x14ac:dyDescent="0.25">
      <c r="B42" s="46"/>
      <c r="C42" s="47"/>
      <c r="D42" s="10">
        <v>5</v>
      </c>
      <c r="E42" s="10">
        <v>7</v>
      </c>
      <c r="F42" s="39"/>
      <c r="G42" s="52"/>
      <c r="H42" s="47"/>
      <c r="I42" s="47"/>
      <c r="J42" s="59"/>
      <c r="K42" s="39"/>
      <c r="L42" s="35"/>
    </row>
    <row r="43" spans="2:12" x14ac:dyDescent="0.25">
      <c r="B43" s="46"/>
      <c r="C43" s="47"/>
      <c r="D43" s="10">
        <v>6</v>
      </c>
      <c r="E43" s="10">
        <v>8</v>
      </c>
      <c r="F43" s="39"/>
      <c r="G43" s="52"/>
      <c r="H43" s="47"/>
      <c r="I43" s="47"/>
      <c r="J43" s="59"/>
      <c r="K43" s="39"/>
      <c r="L43" s="35"/>
    </row>
    <row r="44" spans="2:12" x14ac:dyDescent="0.25">
      <c r="B44" s="46"/>
      <c r="C44" s="47"/>
      <c r="D44" s="10">
        <v>7</v>
      </c>
      <c r="E44" s="10">
        <v>10</v>
      </c>
      <c r="F44" s="39"/>
      <c r="G44" s="52"/>
      <c r="H44" s="47"/>
      <c r="I44" s="47"/>
      <c r="J44" s="59"/>
      <c r="K44" s="39"/>
      <c r="L44" s="35"/>
    </row>
    <row r="45" spans="2:12" x14ac:dyDescent="0.25">
      <c r="B45" s="46"/>
      <c r="C45" s="47"/>
      <c r="D45" s="10">
        <v>8</v>
      </c>
      <c r="E45" s="10">
        <v>12</v>
      </c>
      <c r="F45" s="39"/>
      <c r="G45" s="52"/>
      <c r="H45" s="47"/>
      <c r="I45" s="47"/>
      <c r="J45" s="59"/>
      <c r="K45" s="39"/>
      <c r="L45" s="35"/>
    </row>
    <row r="46" spans="2:12" x14ac:dyDescent="0.25">
      <c r="B46" s="46"/>
      <c r="C46" s="47"/>
      <c r="D46" s="10">
        <v>9</v>
      </c>
      <c r="E46" s="10">
        <v>14</v>
      </c>
      <c r="F46" s="39"/>
      <c r="G46" s="52"/>
      <c r="H46" s="47"/>
      <c r="I46" s="47"/>
      <c r="J46" s="59"/>
      <c r="K46" s="39"/>
      <c r="L46" s="35"/>
    </row>
    <row r="47" spans="2:12" x14ac:dyDescent="0.25">
      <c r="B47" s="46"/>
      <c r="C47" s="47"/>
      <c r="D47" s="10">
        <v>3</v>
      </c>
      <c r="E47" s="10">
        <v>5</v>
      </c>
      <c r="F47" s="39"/>
      <c r="G47" s="52"/>
      <c r="H47" s="47"/>
      <c r="I47" s="47"/>
      <c r="J47" s="59"/>
      <c r="K47" s="39"/>
      <c r="L47" s="35"/>
    </row>
    <row r="48" spans="2:12" x14ac:dyDescent="0.25">
      <c r="B48" s="46"/>
      <c r="C48" s="47"/>
      <c r="D48" s="10">
        <v>2</v>
      </c>
      <c r="E48" s="10">
        <v>9</v>
      </c>
      <c r="F48" s="39"/>
      <c r="G48" s="52"/>
      <c r="H48" s="47"/>
      <c r="I48" s="47"/>
      <c r="J48" s="59"/>
      <c r="K48" s="39"/>
      <c r="L48" s="35"/>
    </row>
    <row r="49" spans="2:12" x14ac:dyDescent="0.25">
      <c r="B49" s="46"/>
      <c r="C49" s="47"/>
      <c r="D49" s="10">
        <v>3</v>
      </c>
      <c r="E49" s="10">
        <v>10</v>
      </c>
      <c r="F49" s="39"/>
      <c r="G49" s="52"/>
      <c r="H49" s="47"/>
      <c r="I49" s="47"/>
      <c r="J49" s="59"/>
      <c r="K49" s="39"/>
      <c r="L49" s="35"/>
    </row>
    <row r="50" spans="2:12" ht="15.75" thickBot="1" x14ac:dyDescent="0.3">
      <c r="B50" s="46"/>
      <c r="C50" s="47"/>
      <c r="D50" s="10">
        <v>1</v>
      </c>
      <c r="E50" s="10">
        <v>2</v>
      </c>
      <c r="F50" s="39"/>
      <c r="G50" s="61"/>
      <c r="H50" s="62"/>
      <c r="I50" s="62"/>
      <c r="J50" s="63"/>
      <c r="K50" s="39"/>
      <c r="L50" s="35"/>
    </row>
    <row r="51" spans="2:12" x14ac:dyDescent="0.25">
      <c r="B51" s="46"/>
      <c r="C51" s="47"/>
      <c r="D51" s="10">
        <v>2</v>
      </c>
      <c r="E51" s="10">
        <v>3</v>
      </c>
      <c r="F51" s="39"/>
      <c r="G51" s="39"/>
      <c r="H51" s="39"/>
      <c r="I51" s="39"/>
      <c r="J51" s="39"/>
      <c r="K51" s="39"/>
      <c r="L51" s="35"/>
    </row>
    <row r="52" spans="2:12" ht="15.75" thickBot="1" x14ac:dyDescent="0.3">
      <c r="B52" s="46"/>
      <c r="C52" s="47"/>
      <c r="D52" s="10">
        <v>3</v>
      </c>
      <c r="E52" s="10">
        <v>4</v>
      </c>
      <c r="F52" s="39"/>
      <c r="G52" s="64" t="s">
        <v>1</v>
      </c>
      <c r="H52" s="64"/>
      <c r="I52" s="64"/>
      <c r="J52" s="65"/>
      <c r="K52" s="66"/>
      <c r="L52" s="67"/>
    </row>
    <row r="53" spans="2:12" x14ac:dyDescent="0.25">
      <c r="B53" s="46"/>
      <c r="C53" s="47"/>
      <c r="D53" s="10">
        <v>4</v>
      </c>
      <c r="E53" s="10">
        <v>5</v>
      </c>
      <c r="F53" s="35"/>
      <c r="G53" s="68"/>
      <c r="H53" s="68"/>
      <c r="I53" s="68"/>
      <c r="J53" s="68"/>
      <c r="K53" s="68"/>
    </row>
    <row r="54" spans="2:12" x14ac:dyDescent="0.25">
      <c r="B54" s="46"/>
      <c r="C54" s="47"/>
      <c r="D54" s="10">
        <v>5</v>
      </c>
      <c r="E54" s="10">
        <v>7</v>
      </c>
      <c r="F54" s="35"/>
      <c r="G54" s="68"/>
      <c r="H54" s="68"/>
      <c r="I54" s="68"/>
      <c r="J54" s="68"/>
      <c r="K54" s="68"/>
    </row>
    <row r="55" spans="2:12" x14ac:dyDescent="0.25">
      <c r="B55" s="46"/>
      <c r="C55" s="47"/>
      <c r="D55" s="10">
        <v>6</v>
      </c>
      <c r="E55" s="10">
        <v>8</v>
      </c>
      <c r="F55" s="35"/>
      <c r="G55" s="68"/>
    </row>
    <row r="56" spans="2:12" x14ac:dyDescent="0.25">
      <c r="B56" s="46"/>
      <c r="C56" s="47"/>
      <c r="D56" s="10">
        <v>7</v>
      </c>
      <c r="E56" s="10">
        <v>10</v>
      </c>
      <c r="F56" s="35"/>
      <c r="G56" s="68"/>
    </row>
    <row r="57" spans="2:12" x14ac:dyDescent="0.25">
      <c r="B57" s="46"/>
      <c r="C57" s="47"/>
      <c r="D57" s="10">
        <v>8</v>
      </c>
      <c r="E57" s="10">
        <v>12</v>
      </c>
      <c r="F57" s="35"/>
      <c r="G57" s="68"/>
    </row>
    <row r="58" spans="2:12" x14ac:dyDescent="0.25">
      <c r="B58" s="46"/>
      <c r="C58" s="47"/>
      <c r="D58" s="10">
        <v>9</v>
      </c>
      <c r="E58" s="10">
        <v>14</v>
      </c>
      <c r="F58" s="35"/>
      <c r="G58" s="68"/>
    </row>
    <row r="59" spans="2:12" x14ac:dyDescent="0.25">
      <c r="B59" s="46"/>
      <c r="C59" s="47"/>
      <c r="D59" s="10">
        <v>3</v>
      </c>
      <c r="E59" s="10">
        <v>5</v>
      </c>
      <c r="F59" s="35"/>
    </row>
    <row r="60" spans="2:12" x14ac:dyDescent="0.25">
      <c r="B60" s="46"/>
      <c r="C60" s="47"/>
      <c r="D60" s="10">
        <v>2</v>
      </c>
      <c r="E60" s="10">
        <v>9</v>
      </c>
      <c r="F60" s="35"/>
    </row>
    <row r="61" spans="2:12" x14ac:dyDescent="0.25">
      <c r="B61" s="46"/>
      <c r="C61" s="47"/>
      <c r="D61" s="10">
        <v>1</v>
      </c>
      <c r="E61" s="10">
        <v>10</v>
      </c>
      <c r="F61" s="35"/>
    </row>
    <row r="62" spans="2:12" x14ac:dyDescent="0.25">
      <c r="B62" s="46"/>
      <c r="C62" s="47"/>
      <c r="D62" s="10">
        <v>1</v>
      </c>
      <c r="E62" s="10">
        <v>2</v>
      </c>
      <c r="F62" s="35"/>
    </row>
    <row r="63" spans="2:12" x14ac:dyDescent="0.25">
      <c r="B63" s="46"/>
      <c r="C63" s="47"/>
      <c r="D63" s="10">
        <v>2</v>
      </c>
      <c r="E63" s="10">
        <v>3</v>
      </c>
      <c r="F63" s="35"/>
    </row>
    <row r="64" spans="2:12" x14ac:dyDescent="0.25">
      <c r="B64" s="46"/>
      <c r="C64" s="47"/>
      <c r="D64" s="10">
        <v>3</v>
      </c>
      <c r="E64" s="10">
        <v>4</v>
      </c>
      <c r="F64" s="35"/>
    </row>
    <row r="65" spans="2:6" x14ac:dyDescent="0.25">
      <c r="B65" s="46"/>
      <c r="C65" s="47"/>
      <c r="D65" s="10">
        <v>4</v>
      </c>
      <c r="E65" s="10">
        <v>5</v>
      </c>
      <c r="F65" s="35"/>
    </row>
    <row r="66" spans="2:6" x14ac:dyDescent="0.25">
      <c r="B66" s="46"/>
      <c r="C66" s="47"/>
      <c r="D66" s="10">
        <v>5</v>
      </c>
      <c r="E66" s="10">
        <v>7</v>
      </c>
      <c r="F66" s="35"/>
    </row>
    <row r="67" spans="2:6" x14ac:dyDescent="0.25">
      <c r="B67" s="46"/>
      <c r="C67" s="47"/>
      <c r="D67" s="10">
        <v>6</v>
      </c>
      <c r="E67" s="10">
        <v>8</v>
      </c>
      <c r="F67" s="35"/>
    </row>
    <row r="68" spans="2:6" x14ac:dyDescent="0.25">
      <c r="B68" s="46"/>
      <c r="C68" s="47"/>
      <c r="D68" s="10">
        <v>7</v>
      </c>
      <c r="E68" s="10">
        <v>10</v>
      </c>
      <c r="F68" s="35"/>
    </row>
    <row r="69" spans="2:6" x14ac:dyDescent="0.25">
      <c r="B69" s="46"/>
      <c r="C69" s="47"/>
      <c r="D69" s="10">
        <v>8</v>
      </c>
      <c r="E69" s="10">
        <v>12</v>
      </c>
      <c r="F69" s="35"/>
    </row>
    <row r="70" spans="2:6" x14ac:dyDescent="0.25">
      <c r="B70" s="46"/>
      <c r="C70" s="47"/>
      <c r="D70" s="10">
        <v>9</v>
      </c>
      <c r="E70" s="10">
        <v>14</v>
      </c>
      <c r="F70" s="35"/>
    </row>
    <row r="71" spans="2:6" x14ac:dyDescent="0.25">
      <c r="B71" s="46"/>
      <c r="C71" s="47"/>
      <c r="D71" s="10">
        <v>3</v>
      </c>
      <c r="E71" s="10">
        <v>5</v>
      </c>
      <c r="F71" s="35"/>
    </row>
    <row r="72" spans="2:6" x14ac:dyDescent="0.25">
      <c r="B72" s="46"/>
      <c r="C72" s="47"/>
      <c r="D72" s="10">
        <v>2</v>
      </c>
      <c r="E72" s="10">
        <v>9</v>
      </c>
      <c r="F72" s="35"/>
    </row>
    <row r="73" spans="2:6" x14ac:dyDescent="0.25">
      <c r="B73" s="46"/>
      <c r="C73" s="47"/>
      <c r="D73" s="10">
        <v>1</v>
      </c>
      <c r="E73" s="10">
        <v>10</v>
      </c>
      <c r="F73" s="35"/>
    </row>
    <row r="74" spans="2:6" x14ac:dyDescent="0.25">
      <c r="B74" s="46"/>
      <c r="C74" s="47"/>
      <c r="D74" s="10">
        <v>1</v>
      </c>
      <c r="E74" s="10">
        <v>2</v>
      </c>
      <c r="F74" s="35"/>
    </row>
    <row r="75" spans="2:6" x14ac:dyDescent="0.25">
      <c r="B75" s="46"/>
      <c r="C75" s="47"/>
      <c r="D75" s="10">
        <v>2</v>
      </c>
      <c r="E75" s="10">
        <v>3</v>
      </c>
      <c r="F75" s="35"/>
    </row>
    <row r="76" spans="2:6" x14ac:dyDescent="0.25">
      <c r="B76" s="46"/>
      <c r="C76" s="47"/>
      <c r="D76" s="10">
        <v>3</v>
      </c>
      <c r="E76" s="10">
        <v>4</v>
      </c>
      <c r="F76" s="35"/>
    </row>
    <row r="77" spans="2:6" x14ac:dyDescent="0.25">
      <c r="B77" s="46"/>
      <c r="C77" s="47"/>
      <c r="D77" s="10">
        <v>4</v>
      </c>
      <c r="E77" s="10">
        <v>5</v>
      </c>
      <c r="F77" s="35"/>
    </row>
    <row r="78" spans="2:6" x14ac:dyDescent="0.25">
      <c r="B78" s="46"/>
      <c r="C78" s="47"/>
      <c r="D78" s="10">
        <v>5</v>
      </c>
      <c r="E78" s="10">
        <v>7</v>
      </c>
      <c r="F78" s="35"/>
    </row>
    <row r="79" spans="2:6" x14ac:dyDescent="0.25">
      <c r="B79" s="46"/>
      <c r="C79" s="47"/>
      <c r="D79" s="10">
        <v>6</v>
      </c>
      <c r="E79" s="10">
        <v>8</v>
      </c>
      <c r="F79" s="35"/>
    </row>
    <row r="80" spans="2:6" x14ac:dyDescent="0.25">
      <c r="B80" s="69"/>
      <c r="C80" s="70"/>
      <c r="D80" s="12">
        <v>7</v>
      </c>
      <c r="E80" s="12">
        <v>10</v>
      </c>
      <c r="F80" s="71"/>
    </row>
    <row r="81" spans="2:6" x14ac:dyDescent="0.25">
      <c r="B81" s="69"/>
      <c r="C81" s="70"/>
      <c r="D81" s="12">
        <v>8</v>
      </c>
      <c r="E81" s="12">
        <v>12</v>
      </c>
      <c r="F81" s="71"/>
    </row>
    <row r="82" spans="2:6" x14ac:dyDescent="0.25">
      <c r="B82" s="69"/>
      <c r="C82" s="70"/>
      <c r="D82" s="12">
        <v>9</v>
      </c>
      <c r="E82" s="12">
        <v>14</v>
      </c>
      <c r="F82" s="71"/>
    </row>
    <row r="83" spans="2:6" x14ac:dyDescent="0.25">
      <c r="B83" s="69"/>
      <c r="C83" s="70"/>
      <c r="D83" s="12">
        <v>3</v>
      </c>
      <c r="E83" s="12">
        <v>5</v>
      </c>
      <c r="F83" s="71"/>
    </row>
    <row r="84" spans="2:6" x14ac:dyDescent="0.25">
      <c r="B84" s="69"/>
      <c r="C84" s="70"/>
      <c r="D84" s="12">
        <v>2</v>
      </c>
      <c r="E84" s="12">
        <v>9</v>
      </c>
      <c r="F84" s="71"/>
    </row>
    <row r="85" spans="2:6" x14ac:dyDescent="0.25">
      <c r="B85" s="69"/>
      <c r="C85" s="70"/>
      <c r="D85" s="12">
        <v>1</v>
      </c>
      <c r="E85" s="12">
        <v>10</v>
      </c>
      <c r="F85" s="71"/>
    </row>
    <row r="86" spans="2:6" x14ac:dyDescent="0.25">
      <c r="B86" s="69"/>
      <c r="C86" s="70"/>
      <c r="D86" s="12">
        <v>1</v>
      </c>
      <c r="E86" s="12">
        <v>2</v>
      </c>
      <c r="F86" s="71"/>
    </row>
    <row r="87" spans="2:6" x14ac:dyDescent="0.25">
      <c r="B87" s="69"/>
      <c r="C87" s="70"/>
      <c r="D87" s="12">
        <v>2</v>
      </c>
      <c r="E87" s="12">
        <v>3</v>
      </c>
      <c r="F87" s="71"/>
    </row>
    <row r="88" spans="2:6" x14ac:dyDescent="0.25">
      <c r="B88" s="69"/>
      <c r="C88" s="70"/>
      <c r="D88" s="12">
        <v>3</v>
      </c>
      <c r="E88" s="12">
        <v>4</v>
      </c>
      <c r="F88" s="71"/>
    </row>
    <row r="89" spans="2:6" x14ac:dyDescent="0.25">
      <c r="B89" s="69"/>
      <c r="C89" s="70"/>
      <c r="D89" s="12">
        <v>4</v>
      </c>
      <c r="E89" s="12">
        <v>5</v>
      </c>
      <c r="F89" s="71"/>
    </row>
    <row r="90" spans="2:6" x14ac:dyDescent="0.25">
      <c r="B90" s="69"/>
      <c r="C90" s="70"/>
      <c r="D90" s="12">
        <v>5</v>
      </c>
      <c r="E90" s="12">
        <v>7</v>
      </c>
      <c r="F90" s="71"/>
    </row>
    <row r="91" spans="2:6" x14ac:dyDescent="0.25">
      <c r="B91" s="69"/>
      <c r="C91" s="70"/>
      <c r="D91" s="12">
        <v>6</v>
      </c>
      <c r="E91" s="12">
        <v>8</v>
      </c>
      <c r="F91" s="71"/>
    </row>
    <row r="92" spans="2:6" x14ac:dyDescent="0.25">
      <c r="B92" s="69"/>
      <c r="C92" s="70"/>
      <c r="D92" s="12">
        <v>7</v>
      </c>
      <c r="E92" s="12">
        <v>10</v>
      </c>
      <c r="F92" s="71"/>
    </row>
    <row r="93" spans="2:6" x14ac:dyDescent="0.25">
      <c r="B93" s="69"/>
      <c r="C93" s="70"/>
      <c r="D93" s="12">
        <v>8</v>
      </c>
      <c r="E93" s="12">
        <v>12</v>
      </c>
      <c r="F93" s="71"/>
    </row>
    <row r="94" spans="2:6" x14ac:dyDescent="0.25">
      <c r="B94" s="69"/>
      <c r="C94" s="70"/>
      <c r="D94" s="12">
        <v>9</v>
      </c>
      <c r="E94" s="12">
        <v>14</v>
      </c>
      <c r="F94" s="71"/>
    </row>
    <row r="95" spans="2:6" x14ac:dyDescent="0.25">
      <c r="D95" s="12">
        <v>3</v>
      </c>
      <c r="E95" s="12">
        <v>5</v>
      </c>
    </row>
    <row r="96" spans="2:6" x14ac:dyDescent="0.25">
      <c r="D96" s="12">
        <v>2</v>
      </c>
      <c r="E96" s="12">
        <v>9</v>
      </c>
    </row>
    <row r="97" spans="4:5" x14ac:dyDescent="0.25">
      <c r="D97" s="12">
        <v>1</v>
      </c>
      <c r="E97" s="12">
        <v>10</v>
      </c>
    </row>
    <row r="98" spans="4:5" x14ac:dyDescent="0.25">
      <c r="D98" s="12">
        <v>1</v>
      </c>
      <c r="E98" s="12">
        <v>2</v>
      </c>
    </row>
    <row r="99" spans="4:5" x14ac:dyDescent="0.25">
      <c r="D99" s="12">
        <v>2</v>
      </c>
      <c r="E99" s="12">
        <v>3</v>
      </c>
    </row>
    <row r="100" spans="4:5" x14ac:dyDescent="0.25">
      <c r="D100" s="12">
        <v>3</v>
      </c>
      <c r="E100" s="12">
        <v>4</v>
      </c>
    </row>
    <row r="101" spans="4:5" x14ac:dyDescent="0.25">
      <c r="D101" s="12">
        <v>4</v>
      </c>
      <c r="E101" s="12">
        <v>5</v>
      </c>
    </row>
    <row r="102" spans="4:5" x14ac:dyDescent="0.25">
      <c r="D102" s="12">
        <v>5</v>
      </c>
      <c r="E102" s="12">
        <v>7</v>
      </c>
    </row>
    <row r="103" spans="4:5" x14ac:dyDescent="0.25">
      <c r="D103" s="12">
        <v>6</v>
      </c>
      <c r="E103" s="12">
        <v>8</v>
      </c>
    </row>
    <row r="104" spans="4:5" x14ac:dyDescent="0.25">
      <c r="D104" s="12">
        <v>7</v>
      </c>
      <c r="E104" s="12">
        <v>10</v>
      </c>
    </row>
    <row r="105" spans="4:5" x14ac:dyDescent="0.25">
      <c r="D105" s="12">
        <v>8</v>
      </c>
      <c r="E105" s="12">
        <v>12</v>
      </c>
    </row>
    <row r="106" spans="4:5" x14ac:dyDescent="0.25">
      <c r="D106" s="12">
        <v>9</v>
      </c>
      <c r="E106" s="12">
        <v>14</v>
      </c>
    </row>
    <row r="107" spans="4:5" x14ac:dyDescent="0.25">
      <c r="D107" s="12">
        <v>3</v>
      </c>
      <c r="E107" s="12">
        <v>5</v>
      </c>
    </row>
    <row r="108" spans="4:5" x14ac:dyDescent="0.25">
      <c r="D108" s="12">
        <v>2</v>
      </c>
      <c r="E108" s="12">
        <v>9</v>
      </c>
    </row>
    <row r="109" spans="4:5" x14ac:dyDescent="0.25">
      <c r="D109" s="12">
        <v>1</v>
      </c>
      <c r="E109" s="12">
        <v>10</v>
      </c>
    </row>
    <row r="110" spans="4:5" x14ac:dyDescent="0.25">
      <c r="D110" s="12">
        <v>7</v>
      </c>
      <c r="E110" s="12">
        <v>10</v>
      </c>
    </row>
    <row r="111" spans="4:5" x14ac:dyDescent="0.25">
      <c r="D111" s="12">
        <v>8</v>
      </c>
      <c r="E111" s="12">
        <v>12</v>
      </c>
    </row>
    <row r="112" spans="4:5" x14ac:dyDescent="0.25">
      <c r="D112" s="12">
        <v>9</v>
      </c>
      <c r="E112" s="12">
        <v>14</v>
      </c>
    </row>
    <row r="113" spans="4:5" x14ac:dyDescent="0.25">
      <c r="D113" s="12">
        <v>3</v>
      </c>
      <c r="E113" s="12">
        <v>5</v>
      </c>
    </row>
    <row r="114" spans="4:5" x14ac:dyDescent="0.25">
      <c r="D114" s="12">
        <v>2</v>
      </c>
      <c r="E114" s="12">
        <v>9</v>
      </c>
    </row>
    <row r="115" spans="4:5" x14ac:dyDescent="0.25">
      <c r="D115" s="12">
        <v>1</v>
      </c>
      <c r="E115" s="12">
        <v>10</v>
      </c>
    </row>
  </sheetData>
  <sheetProtection selectLockedCells="1"/>
  <mergeCells count="1">
    <mergeCell ref="F1:L4"/>
  </mergeCells>
  <dataValidations disablePrompts="1" count="1">
    <dataValidation type="custom" errorStyle="information" showDropDown="1" showErrorMessage="1" error="The year basis should normally be 360 or 365" sqref="H46:I46 H65:I65">
      <formula1>OR(H46=360,H46=365)</formula1>
    </dataValidation>
  </dataValidations>
  <hyperlinks>
    <hyperlink ref="G52" r:id="rId1" display="www.markets-international.com"/>
  </hyperlinks>
  <pageMargins left="0" right="0" top="0" bottom="0" header="0" footer="0"/>
  <pageSetup paperSize="9" scale="52" fitToHeight="0"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Bob</dc:creator>
  <cp:lastModifiedBy>Bob</cp:lastModifiedBy>
  <cp:lastPrinted>2011-12-02T10:11:35Z</cp:lastPrinted>
  <dcterms:created xsi:type="dcterms:W3CDTF">2011-01-13T14:26:35Z</dcterms:created>
  <dcterms:modified xsi:type="dcterms:W3CDTF">2011-12-04T11:00:00Z</dcterms:modified>
</cp:coreProperties>
</file>